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35" windowHeight="11085" activeTab="1"/>
  </bookViews>
  <sheets>
    <sheet name="基礎データ" sheetId="1" r:id="rId1"/>
    <sheet name="グラフ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<sst xmlns="http://schemas.openxmlformats.org/spreadsheetml/2006/main" count="2350" uniqueCount="177">
  <si>
    <t>◎パソコンについて</t>
  </si>
  <si>
    <t>友人、知人</t>
  </si>
  <si>
    <t>ミニコミ誌</t>
  </si>
  <si>
    <t>パソコン教室</t>
  </si>
  <si>
    <t>Ｉ Ｔ 講習会</t>
  </si>
  <si>
    <t>教育委員会</t>
  </si>
  <si>
    <t>1　台</t>
  </si>
  <si>
    <t>２　台</t>
  </si>
  <si>
    <t>３　台以上</t>
  </si>
  <si>
    <t>質問３：あなたが今使っているパソコンはデスクトップ？ノート型？　ＯＳは何ですか？</t>
  </si>
  <si>
    <t>デスクトップ型</t>
  </si>
  <si>
    <t>ノート型</t>
  </si>
  <si>
    <t>Ｗｉｎｄｏｗｓ　７</t>
  </si>
  <si>
    <t>Ｗｉｎｄｏｗｓ　Ｖｉｓｔａ</t>
  </si>
  <si>
    <t>Ｗｉｎｄｏｗｓ　ＸＰ</t>
  </si>
  <si>
    <t>Ｗｉｎｄｏｗｓ　９８</t>
  </si>
  <si>
    <t>Ｍａｃ</t>
  </si>
  <si>
    <t>その他</t>
  </si>
  <si>
    <t>質問４：あなたの家のインターネット環境は？</t>
  </si>
  <si>
    <t>光ファイバー</t>
  </si>
  <si>
    <t>ケーブルテレビ</t>
  </si>
  <si>
    <t>ＡＤＳＬ</t>
  </si>
  <si>
    <t>ＩＳＤＮ</t>
  </si>
  <si>
    <t>電話回線</t>
  </si>
  <si>
    <t>わからない</t>
  </si>
  <si>
    <t>質問５：携帯電話でインターネットを開いた事がありますか？</t>
  </si>
  <si>
    <t>ある</t>
  </si>
  <si>
    <t>ない</t>
  </si>
  <si>
    <t>質問６：メールチェックをする回数は？</t>
  </si>
  <si>
    <t>1日に３回以上</t>
  </si>
  <si>
    <t>1日に１ 回</t>
  </si>
  <si>
    <t>３日に１ 回</t>
  </si>
  <si>
    <t>1週間に1回</t>
  </si>
  <si>
    <t>質問７、あなたがパソコンを使う目的は何ですか？（いくつでも）</t>
  </si>
  <si>
    <t>インターネット検索　ゲームなど</t>
  </si>
  <si>
    <t>メール</t>
  </si>
  <si>
    <t>文書や資料作成</t>
  </si>
  <si>
    <t>音楽、画像の編集</t>
  </si>
  <si>
    <t>ホームページやブログの作成</t>
  </si>
  <si>
    <t xml:space="preserve">質問８：ウイルスソフトは何を使っていますか？ </t>
  </si>
  <si>
    <t xml:space="preserve">シマンテック </t>
  </si>
  <si>
    <t>トレンドマイクロ</t>
  </si>
  <si>
    <t>マカフィー</t>
  </si>
  <si>
    <t>プロバイダーのウイルスチェックサービス</t>
  </si>
  <si>
    <t>見ている</t>
  </si>
  <si>
    <t>見ていない</t>
  </si>
  <si>
    <t>質問１０：関心のある項目はどれですか（いくつでも）</t>
  </si>
  <si>
    <t>遊ねっとお知らせ版</t>
  </si>
  <si>
    <t>会員傑作集</t>
  </si>
  <si>
    <t>例会リレー日記</t>
  </si>
  <si>
    <t>会員のホームページ</t>
  </si>
  <si>
    <t>例会イベント開催日</t>
  </si>
  <si>
    <t>会員のブログコーナー</t>
  </si>
  <si>
    <t>遊ねっとかわら版</t>
  </si>
  <si>
    <t>ふ～さんお勧めリンク集</t>
  </si>
  <si>
    <t>遊ねっと写真館</t>
  </si>
  <si>
    <t>浦安市行政リンク集</t>
  </si>
  <si>
    <t>遊ねっと教材集</t>
  </si>
  <si>
    <t>遊ねっとネットワーク</t>
  </si>
  <si>
    <t>遊ねっと資料室</t>
  </si>
  <si>
    <t>脳を鍛えよう</t>
  </si>
  <si>
    <t>役員会会議録</t>
  </si>
  <si>
    <t>地図を楽しもう</t>
  </si>
  <si>
    <t>質問１１：遊ねっとのｙａｈｏｏ！グループにアクセスした事がありますか？</t>
  </si>
  <si>
    <t>質問１：運営の方針についてどのように考えていますか？</t>
  </si>
  <si>
    <t>現状のように自主性を重んじた方がよい</t>
  </si>
  <si>
    <t>教室的に運営した方がよい</t>
  </si>
  <si>
    <t>◎例会について</t>
  </si>
  <si>
    <t>質問２：これから学びたい分野はどれですか？（いくつでも）</t>
  </si>
  <si>
    <t>エクセルの使い方</t>
  </si>
  <si>
    <t>メールソフトで送受信</t>
  </si>
  <si>
    <t>ワードの使い方</t>
  </si>
  <si>
    <t>ひな形メール</t>
  </si>
  <si>
    <t>パワーポイントの使い方</t>
  </si>
  <si>
    <t>ブログの作り方</t>
  </si>
  <si>
    <t>ペイントの使い方</t>
  </si>
  <si>
    <t>デジカメの操作</t>
  </si>
  <si>
    <t>ホームページビルダーの使い方</t>
  </si>
  <si>
    <t>活用されている</t>
  </si>
  <si>
    <t>活用されていない</t>
  </si>
  <si>
    <t>パソコン（４台）</t>
  </si>
  <si>
    <t>プロジェクター（1台）</t>
  </si>
  <si>
    <t>プリンター（3台）</t>
  </si>
  <si>
    <t>質問１：参加されたことがありますか？</t>
  </si>
  <si>
    <t>参加した</t>
  </si>
  <si>
    <t>参加していない</t>
  </si>
  <si>
    <t>現状で続けてほしい</t>
  </si>
  <si>
    <t>見直した方が良い</t>
  </si>
  <si>
    <t>納涼大会（見学会）</t>
  </si>
  <si>
    <t>バス一泊旅行</t>
  </si>
  <si>
    <t>忘年会</t>
  </si>
  <si>
    <t>新年会</t>
  </si>
  <si>
    <t>定期総会</t>
  </si>
  <si>
    <t>◎イベントについて</t>
  </si>
  <si>
    <t>◎研修会について</t>
  </si>
  <si>
    <t>質問１：研修会に参加された事はありますか？</t>
  </si>
  <si>
    <t>参加したことがありますか</t>
  </si>
  <si>
    <t>質問３：今後希望される研修内容はどのようなものがいいですか？（いくつでも）</t>
  </si>
  <si>
    <t>◎「遊々広場」について</t>
  </si>
  <si>
    <t>質問１：遊々広場に参加したことがありますか？</t>
  </si>
  <si>
    <t>最後に</t>
  </si>
  <si>
    <t>遊ねっとの活動に望むことはなんですか？</t>
  </si>
  <si>
    <t>もっと例会を充実させてほしい</t>
  </si>
  <si>
    <t>親睦のためにイベントを増やしてほしい</t>
  </si>
  <si>
    <t>学校その他の地域への活動を積極的にやるべきである</t>
  </si>
  <si>
    <t>現状維持でよい</t>
  </si>
  <si>
    <t>質問２：あなたの家にはパソコンは何台ありますか？</t>
  </si>
  <si>
    <t>質問３：遊ねっとでは例会やイベント等でパソコン、プロジェクター等を利用していますが、充分に活用できていると思いますか？</t>
  </si>
  <si>
    <t>日の出</t>
  </si>
  <si>
    <t>浦中</t>
  </si>
  <si>
    <t>堀江</t>
  </si>
  <si>
    <t>第三回アンケート整理用表</t>
  </si>
  <si>
    <t>会員用　ｕｎｅｔｋａｉｉｎ</t>
  </si>
  <si>
    <t>役員会用　２００９-ｙａｋｕｉｎ</t>
  </si>
  <si>
    <t xml:space="preserve">質問９：遊ねっとのホームページ（http//www.u-pc.org）を見たことがありますか？ </t>
  </si>
  <si>
    <t>・</t>
  </si>
  <si>
    <t>○</t>
  </si>
  <si>
    <t>見直した方が良い</t>
  </si>
  <si>
    <t>時々見る</t>
  </si>
  <si>
    <t>判らない</t>
  </si>
  <si>
    <t xml:space="preserve">キャノン （ウイルスバスタソスネクスト） </t>
  </si>
  <si>
    <t>合計</t>
  </si>
  <si>
    <t>総計</t>
  </si>
  <si>
    <t>割合</t>
  </si>
  <si>
    <t>質問１：パソコンサークル遊ねっとはどこで知りましたか？　　　　　　</t>
  </si>
  <si>
    <t>その他(WIN7、オフィス２０１０音楽）</t>
  </si>
  <si>
    <t>イベント</t>
  </si>
  <si>
    <t>項目</t>
  </si>
  <si>
    <t>納涼大会</t>
  </si>
  <si>
    <t>一泊旅行</t>
  </si>
  <si>
    <t>５大イベントに対する割合</t>
  </si>
  <si>
    <t>必ず見てね</t>
  </si>
  <si>
    <t>遊ねっと資料室</t>
  </si>
  <si>
    <t>役員会議録</t>
  </si>
  <si>
    <t>コミニュケーション</t>
  </si>
  <si>
    <t>会員ネットワーク</t>
  </si>
  <si>
    <t>ほっと一息</t>
  </si>
  <si>
    <t>HPの訪問者の割合</t>
  </si>
  <si>
    <t>Hｐ項目の関心度</t>
  </si>
  <si>
    <t>例会運営方法について</t>
  </si>
  <si>
    <t>質問１：遊々広場に参加したことがありますか？</t>
  </si>
  <si>
    <t>最後に</t>
  </si>
  <si>
    <t>遊々広場に参加したことがありますか？</t>
  </si>
  <si>
    <t>質問１：研修会に参加された事はありますか？</t>
  </si>
  <si>
    <t>研修会に参加された事はありますか？</t>
  </si>
  <si>
    <t>◎「遊々広場」について</t>
  </si>
  <si>
    <t>◎研修会について</t>
  </si>
  <si>
    <t>◎イベントについて</t>
  </si>
  <si>
    <t>質問１０：関心のある項目はどれですか（いくつでも）</t>
  </si>
  <si>
    <t>関心のある項目はどれですか（いくつでも）</t>
  </si>
  <si>
    <t>質問１：運営の方針についてどのように考えていますか？</t>
  </si>
  <si>
    <t>運営の方針についてどのように考えていますか？</t>
  </si>
  <si>
    <t xml:space="preserve">遊ねっとのホームページ（http//www.u-pc.org）を見たことがありますか？ </t>
  </si>
  <si>
    <t>最後に</t>
  </si>
  <si>
    <t>中間報告</t>
  </si>
  <si>
    <t>不参加</t>
  </si>
  <si>
    <t>見直し希望</t>
  </si>
  <si>
    <t>現状継続</t>
  </si>
  <si>
    <t>参加</t>
  </si>
  <si>
    <t>入会動機</t>
  </si>
  <si>
    <t>Ｗｉｎ７</t>
  </si>
  <si>
    <t>Ｖｉｓｔａ</t>
  </si>
  <si>
    <t>Ｗｉｎ９８</t>
  </si>
  <si>
    <t>補正後</t>
  </si>
  <si>
    <t>会員使用OS</t>
  </si>
  <si>
    <t>ＷｉｎＸＰ</t>
  </si>
  <si>
    <t>IT接続回線</t>
  </si>
  <si>
    <t>携帯の使用</t>
  </si>
  <si>
    <t>メール確認頻度</t>
  </si>
  <si>
    <t>PC使用目的</t>
  </si>
  <si>
    <t>ウイルス対策</t>
  </si>
  <si>
    <t>機材使用状況</t>
  </si>
  <si>
    <t>研修会で学びたい項目</t>
  </si>
  <si>
    <t>例会で学びたい分野</t>
  </si>
  <si>
    <t>学びたいことの比較</t>
  </si>
  <si>
    <t>研修会</t>
  </si>
  <si>
    <t>例会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</si>
</sst>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AR P丸ゴシック体M"/>
      <family val="3"/>
    </font>
    <font>
      <b/>
      <sz val="20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AR P丸ゴシック体M"/>
      <family val="3"/>
    </font>
    <font>
      <b/>
      <sz val="12"/>
      <color indexed="8"/>
      <name val="AR P丸ゴシック体M"/>
      <family val="3"/>
    </font>
    <font>
      <sz val="9"/>
      <color indexed="8"/>
      <name val="ＭＳ Ｐゴシック"/>
      <family val="3"/>
    </font>
    <font>
      <b/>
      <sz val="18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9.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AR P丸ゴシック体M"/>
      <family val="3"/>
    </font>
    <font>
      <b/>
      <sz val="20"/>
      <color theme="1"/>
      <name val="Calibri"/>
      <family val="3"/>
    </font>
    <font>
      <b/>
      <sz val="14"/>
      <color rgb="FFFF0000"/>
      <name val="Calibri"/>
      <family val="3"/>
    </font>
    <font>
      <b/>
      <sz val="12"/>
      <color rgb="FFFF0000"/>
      <name val="Calibri"/>
      <family val="3"/>
    </font>
    <font>
      <b/>
      <sz val="14"/>
      <color theme="1"/>
      <name val="Calibri"/>
      <family val="3"/>
    </font>
    <font>
      <b/>
      <sz val="18"/>
      <color theme="1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AR P丸ゴシック体M"/>
      <family val="3"/>
    </font>
    <font>
      <b/>
      <sz val="11"/>
      <color theme="1"/>
      <name val="AR P丸ゴシック体M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1" fillId="0" borderId="10" xfId="0" applyFont="1" applyBorder="1" applyAlignment="1">
      <alignment horizontal="justify" vertical="top" wrapText="1"/>
    </xf>
    <xf numFmtId="0" fontId="51" fillId="0" borderId="11" xfId="0" applyFont="1" applyBorder="1" applyAlignment="1">
      <alignment horizontal="justify" vertical="top" wrapText="1"/>
    </xf>
    <xf numFmtId="0" fontId="51" fillId="0" borderId="12" xfId="0" applyFont="1" applyBorder="1" applyAlignment="1">
      <alignment horizontal="justify" vertical="top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1" fillId="0" borderId="20" xfId="0" applyFont="1" applyBorder="1" applyAlignment="1">
      <alignment horizontal="justify" vertical="top" wrapText="1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9" fontId="0" fillId="0" borderId="11" xfId="42" applyFont="1" applyBorder="1" applyAlignment="1">
      <alignment vertical="center"/>
    </xf>
    <xf numFmtId="9" fontId="0" fillId="0" borderId="12" xfId="42" applyFont="1" applyBorder="1" applyAlignment="1">
      <alignment vertical="center"/>
    </xf>
    <xf numFmtId="9" fontId="0" fillId="0" borderId="11" xfId="42" applyFont="1" applyFill="1" applyBorder="1" applyAlignment="1">
      <alignment vertical="center"/>
    </xf>
    <xf numFmtId="9" fontId="0" fillId="0" borderId="10" xfId="42" applyFont="1" applyBorder="1" applyAlignment="1">
      <alignment vertical="center"/>
    </xf>
    <xf numFmtId="9" fontId="0" fillId="0" borderId="12" xfId="42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1" xfId="0" applyNumberForma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180" fontId="0" fillId="0" borderId="24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80" fontId="0" fillId="0" borderId="21" xfId="0" applyNumberFormat="1" applyBorder="1" applyAlignment="1">
      <alignment vertical="center"/>
    </xf>
    <xf numFmtId="9" fontId="0" fillId="0" borderId="10" xfId="0" applyNumberFormat="1" applyBorder="1" applyAlignment="1">
      <alignment vertical="center"/>
    </xf>
    <xf numFmtId="9" fontId="0" fillId="0" borderId="11" xfId="0" applyNumberFormat="1" applyBorder="1" applyAlignment="1">
      <alignment vertical="center"/>
    </xf>
    <xf numFmtId="9" fontId="0" fillId="0" borderId="12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51" fillId="0" borderId="18" xfId="0" applyFont="1" applyBorder="1" applyAlignment="1">
      <alignment horizontal="justify" vertical="top" wrapText="1"/>
    </xf>
    <xf numFmtId="0" fontId="51" fillId="0" borderId="21" xfId="0" applyFont="1" applyBorder="1" applyAlignment="1">
      <alignment horizontal="justify" vertical="top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9" fontId="0" fillId="0" borderId="18" xfId="0" applyNumberFormat="1" applyBorder="1" applyAlignment="1">
      <alignment vertical="center"/>
    </xf>
    <xf numFmtId="9" fontId="0" fillId="0" borderId="20" xfId="0" applyNumberFormat="1" applyBorder="1" applyAlignment="1">
      <alignment vertical="center"/>
    </xf>
    <xf numFmtId="9" fontId="0" fillId="0" borderId="21" xfId="0" applyNumberFormat="1" applyBorder="1" applyAlignment="1">
      <alignment vertical="center"/>
    </xf>
    <xf numFmtId="0" fontId="0" fillId="34" borderId="0" xfId="0" applyFill="1" applyAlignment="1">
      <alignment vertical="center"/>
    </xf>
    <xf numFmtId="180" fontId="0" fillId="0" borderId="19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51" fillId="0" borderId="18" xfId="0" applyFont="1" applyBorder="1" applyAlignment="1">
      <alignment horizontal="center" vertical="center" textRotation="255"/>
    </xf>
    <xf numFmtId="0" fontId="51" fillId="0" borderId="20" xfId="0" applyFont="1" applyBorder="1" applyAlignment="1">
      <alignment horizontal="center" vertical="center" textRotation="255"/>
    </xf>
    <xf numFmtId="0" fontId="51" fillId="0" borderId="21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研修会への意見</a:t>
            </a:r>
          </a:p>
        </c:rich>
      </c:tx>
      <c:layout>
        <c:manualLayout>
          <c:xMode val="factor"/>
          <c:yMode val="factor"/>
          <c:x val="0.29575"/>
          <c:y val="0.8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4"/>
          <c:y val="0.256"/>
          <c:w val="0.40875"/>
          <c:h val="0.64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'グラフ用'!$P$74:$P$77</c:f>
              <c:strCache/>
            </c:strRef>
          </c:cat>
          <c:val>
            <c:numRef>
              <c:f>'グラフ用'!$Q$74:$Q$77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接続回線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025"/>
          <c:y val="0.35725"/>
          <c:w val="0.29825"/>
          <c:h val="0.53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'グラフ用'!$AL$19:$AL$24</c:f>
              <c:strCache/>
            </c:strRef>
          </c:cat>
          <c:val>
            <c:numRef>
              <c:f>'グラフ用'!$AM$19:$AM$24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675"/>
          <c:w val="0.34975"/>
          <c:h val="0.69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携帯の使用状況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43025"/>
          <c:y val="0.60125"/>
          <c:w val="0.13625"/>
          <c:h val="0.2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'グラフ用'!$AL$32:$AL$33</c:f>
              <c:strCache/>
            </c:strRef>
          </c:cat>
          <c:val>
            <c:numRef>
              <c:f>'グラフ用'!$AM$32:$AM$33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1"/>
          <c:y val="0.30675"/>
          <c:w val="0.28875"/>
          <c:h val="0.153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メール確認頻度</a:t>
            </a:r>
          </a:p>
        </c:rich>
      </c:tx>
      <c:layout>
        <c:manualLayout>
          <c:xMode val="factor"/>
          <c:yMode val="factor"/>
          <c:x val="-0.003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95"/>
          <c:y val="0.34075"/>
          <c:w val="0.3705"/>
          <c:h val="0.54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'グラフ用'!$AL$39:$AL$42</c:f>
              <c:strCache/>
            </c:strRef>
          </c:cat>
          <c:val>
            <c:numRef>
              <c:f>'グラフ用'!$AM$39:$AM$42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5"/>
          <c:y val="0.28025"/>
          <c:w val="0.337"/>
          <c:h val="0.653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PC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使用目的</a:t>
            </a:r>
          </a:p>
        </c:rich>
      </c:tx>
      <c:layout>
        <c:manualLayout>
          <c:xMode val="factor"/>
          <c:yMode val="factor"/>
          <c:x val="-0.005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5425"/>
          <c:y val="0.33675"/>
          <c:w val="0.288"/>
          <c:h val="0.55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'グラフ用'!$AL$50:$AL$54</c:f>
              <c:strCache/>
            </c:strRef>
          </c:cat>
          <c:val>
            <c:numRef>
              <c:f>'グラフ用'!$AM$50:$AM$54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ウイルス対策</a:t>
            </a:r>
          </a:p>
        </c:rich>
      </c:tx>
      <c:layout>
        <c:manualLayout>
          <c:xMode val="factor"/>
          <c:yMode val="factor"/>
          <c:x val="-0.003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825"/>
          <c:y val="0.34575"/>
          <c:w val="0.3595"/>
          <c:h val="0.54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'グラフ用'!$AL$63:$AL$67</c:f>
              <c:strCache/>
            </c:strRef>
          </c:cat>
          <c:val>
            <c:numRef>
              <c:f>'グラフ用'!$AM$63:$AM$67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機材使用状況</a:t>
            </a:r>
          </a:p>
        </c:rich>
      </c:tx>
      <c:layout>
        <c:manualLayout>
          <c:xMode val="factor"/>
          <c:yMode val="factor"/>
          <c:x val="-0.003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22675"/>
          <c:w val="0.9355"/>
          <c:h val="0.7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'グラフ用'!$AL$76:$AM$84</c:f>
              <c:multiLvlStrCache/>
            </c:multiLvlStrRef>
          </c:cat>
          <c:val>
            <c:numRef>
              <c:f>'グラフ用'!$AN$76:$AN$84</c:f>
              <c:numCache/>
            </c:numRef>
          </c:val>
        </c:ser>
        <c:overlap val="-25"/>
        <c:axId val="61327689"/>
        <c:axId val="15078290"/>
      </c:barChart>
      <c:catAx>
        <c:axId val="613276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78290"/>
        <c:crosses val="autoZero"/>
        <c:auto val="1"/>
        <c:lblOffset val="100"/>
        <c:tickLblSkip val="1"/>
        <c:noMultiLvlLbl val="0"/>
      </c:catAx>
      <c:valAx>
        <c:axId val="15078290"/>
        <c:scaling>
          <c:orientation val="minMax"/>
        </c:scaling>
        <c:axPos val="l"/>
        <c:delete val="1"/>
        <c:majorTickMark val="out"/>
        <c:minorTickMark val="none"/>
        <c:tickLblPos val="nextTo"/>
        <c:crossAx val="613276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例会で学びたい分野</a:t>
            </a:r>
          </a:p>
        </c:rich>
      </c:tx>
      <c:layout>
        <c:manualLayout>
          <c:xMode val="factor"/>
          <c:yMode val="factor"/>
          <c:x val="-0.002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2765"/>
          <c:w val="0.945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'グラフ用'!$AL$91:$AL$100</c:f>
              <c:strCache/>
            </c:strRef>
          </c:cat>
          <c:val>
            <c:numRef>
              <c:f>'グラフ用'!$AM$91:$AM$100</c:f>
              <c:numCache/>
            </c:numRef>
          </c:val>
        </c:ser>
        <c:overlap val="-25"/>
        <c:axId val="1486883"/>
        <c:axId val="13381948"/>
      </c:barChart>
      <c:catAx>
        <c:axId val="14868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81948"/>
        <c:crosses val="autoZero"/>
        <c:auto val="1"/>
        <c:lblOffset val="100"/>
        <c:tickLblSkip val="1"/>
        <c:noMultiLvlLbl val="0"/>
      </c:catAx>
      <c:valAx>
        <c:axId val="13381948"/>
        <c:scaling>
          <c:orientation val="minMax"/>
        </c:scaling>
        <c:axPos val="l"/>
        <c:delete val="1"/>
        <c:majorTickMark val="out"/>
        <c:minorTickMark val="none"/>
        <c:tickLblPos val="nextTo"/>
        <c:crossAx val="14868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355"/>
          <c:y val="0.1275"/>
          <c:w val="0.12625"/>
          <c:h val="0.07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研修会で学びたい項目</a:t>
            </a:r>
          </a:p>
        </c:rich>
      </c:tx>
      <c:layout>
        <c:manualLayout>
          <c:xMode val="factor"/>
          <c:yMode val="factor"/>
          <c:x val="-0.00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"/>
          <c:y val="0.3145"/>
          <c:w val="0.947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'グラフ用'!$Z$73:$Z$82</c:f>
              <c:strCache/>
            </c:strRef>
          </c:cat>
          <c:val>
            <c:numRef>
              <c:f>'グラフ用'!$AA$73:$AA$82</c:f>
              <c:numCache/>
            </c:numRef>
          </c:val>
        </c:ser>
        <c:overlap val="-25"/>
        <c:axId val="53328669"/>
        <c:axId val="10195974"/>
      </c:barChart>
      <c:catAx>
        <c:axId val="533286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95974"/>
        <c:crosses val="autoZero"/>
        <c:auto val="1"/>
        <c:lblOffset val="100"/>
        <c:tickLblSkip val="1"/>
        <c:noMultiLvlLbl val="0"/>
      </c:catAx>
      <c:valAx>
        <c:axId val="10195974"/>
        <c:scaling>
          <c:orientation val="minMax"/>
        </c:scaling>
        <c:axPos val="l"/>
        <c:delete val="1"/>
        <c:majorTickMark val="out"/>
        <c:minorTickMark val="none"/>
        <c:tickLblPos val="nextTo"/>
        <c:crossAx val="533286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35"/>
          <c:y val="0.17025"/>
          <c:w val="0.148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研修会・例会で学びたい項目の比較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925"/>
          <c:w val="0.807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'グラフ用'!$AE$116</c:f>
              <c:strCache>
                <c:ptCount val="1"/>
                <c:pt idx="0">
                  <c:v>研修会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'グラフ用'!$AD$117:$AD$126</c:f>
              <c:strCache/>
            </c:strRef>
          </c:cat>
          <c:val>
            <c:numRef>
              <c:f>'グラフ用'!$AE$117:$AE$126</c:f>
              <c:numCache/>
            </c:numRef>
          </c:val>
        </c:ser>
        <c:ser>
          <c:idx val="1"/>
          <c:order val="1"/>
          <c:tx>
            <c:strRef>
              <c:f>'グラフ用'!$AF$116</c:f>
              <c:strCache>
                <c:ptCount val="1"/>
                <c:pt idx="0">
                  <c:v>例会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'グラフ用'!$AD$117:$AD$126</c:f>
              <c:strCache/>
            </c:strRef>
          </c:cat>
          <c:val>
            <c:numRef>
              <c:f>'グラフ用'!$AF$117:$AF$126</c:f>
              <c:numCache/>
            </c:numRef>
          </c:val>
        </c:ser>
        <c:axId val="24654903"/>
        <c:axId val="20567536"/>
      </c:barChart>
      <c:catAx>
        <c:axId val="246549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67536"/>
        <c:crosses val="autoZero"/>
        <c:auto val="1"/>
        <c:lblOffset val="100"/>
        <c:tickLblSkip val="1"/>
        <c:noMultiLvlLbl val="0"/>
      </c:catAx>
      <c:valAx>
        <c:axId val="2056753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6549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75"/>
          <c:y val="0.4875"/>
          <c:w val="0.133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遊々広場への意見</a:t>
            </a:r>
          </a:p>
        </c:rich>
      </c:tx>
      <c:layout>
        <c:manualLayout>
          <c:xMode val="factor"/>
          <c:yMode val="factor"/>
          <c:x val="0.27175"/>
          <c:y val="0.07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275"/>
          <c:y val="0.24425"/>
          <c:w val="0.39225"/>
          <c:h val="0.6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'グラフ用'!$P$89:$P$92</c:f>
              <c:strCache/>
            </c:strRef>
          </c:cat>
          <c:val>
            <c:numRef>
              <c:f>'グラフ用'!$Q$89:$Q$92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遊ねっとへの期待</a:t>
            </a:r>
          </a:p>
        </c:rich>
      </c:tx>
      <c:layout>
        <c:manualLayout>
          <c:xMode val="factor"/>
          <c:yMode val="factor"/>
          <c:x val="0.2655"/>
          <c:y val="0.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25"/>
          <c:y val="0.23325"/>
          <c:w val="0.41275"/>
          <c:h val="0.6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'グラフ用'!$P$108:$P$111</c:f>
              <c:strCache/>
            </c:strRef>
          </c:cat>
          <c:val>
            <c:numRef>
              <c:f>'グラフ用'!$Q$108:$Q$111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例会の運営について</a:t>
            </a:r>
          </a:p>
        </c:rich>
      </c:tx>
      <c:layout>
        <c:manualLayout>
          <c:xMode val="factor"/>
          <c:yMode val="factor"/>
          <c:x val="-0.002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71"/>
          <c:y val="0.29425"/>
          <c:w val="0.256"/>
          <c:h val="0.60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'グラフ用'!$P$40:$P$41</c:f>
              <c:strCache/>
            </c:strRef>
          </c:cat>
          <c:val>
            <c:numRef>
              <c:f>'グラフ用'!$Q$40:$Q$41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HP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の項目別関心度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7375"/>
          <c:w val="0.970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'グラフ用'!$P$20:$P$35</c:f>
              <c:strCache/>
            </c:strRef>
          </c:cat>
          <c:val>
            <c:numRef>
              <c:f>'グラフ用'!$Q$20:$Q$35</c:f>
              <c:numCache/>
            </c:numRef>
          </c:val>
        </c:ser>
        <c:overlap val="-25"/>
        <c:axId val="42199419"/>
        <c:axId val="44250452"/>
      </c:barChart>
      <c:catAx>
        <c:axId val="42199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250452"/>
        <c:crosses val="autoZero"/>
        <c:auto val="1"/>
        <c:lblOffset val="100"/>
        <c:tickLblSkip val="1"/>
        <c:noMultiLvlLbl val="0"/>
      </c:catAx>
      <c:valAx>
        <c:axId val="44250452"/>
        <c:scaling>
          <c:orientation val="minMax"/>
        </c:scaling>
        <c:axPos val="l"/>
        <c:delete val="1"/>
        <c:majorTickMark val="out"/>
        <c:minorTickMark val="none"/>
        <c:tickLblPos val="nextTo"/>
        <c:crossAx val="421994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ＨＰの大分類別関心度</a:t>
            </a:r>
          </a:p>
        </c:rich>
      </c:tx>
      <c:layout>
        <c:manualLayout>
          <c:xMode val="factor"/>
          <c:yMode val="factor"/>
          <c:x val="-0.0027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625"/>
          <c:y val="0.349"/>
          <c:w val="0.26375"/>
          <c:h val="0.5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'グラフ用'!$AD$20:$AD$25</c:f>
              <c:strCache/>
            </c:strRef>
          </c:cat>
          <c:val>
            <c:numRef>
              <c:f>'グラフ用'!$AE$20:$AE$25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25"/>
          <c:y val="0.27675"/>
          <c:w val="0.33975"/>
          <c:h val="0.672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HP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への関心度</a:t>
            </a:r>
          </a:p>
        </c:rich>
      </c:tx>
      <c:layout>
        <c:manualLayout>
          <c:xMode val="factor"/>
          <c:yMode val="factor"/>
          <c:x val="-0.02"/>
          <c:y val="0.03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5625"/>
          <c:y val="0.2815"/>
          <c:w val="0.2845"/>
          <c:h val="0.6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'グラフ用'!$P$7:$P$9</c:f>
              <c:strCache/>
            </c:strRef>
          </c:cat>
          <c:val>
            <c:numRef>
              <c:f>'グラフ用'!$Q$7:$Q$9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５大イベントに対する意見合割合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■　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一泊旅行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725"/>
          <c:w val="0.964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'グラフ用'!$R$47</c:f>
              <c:strCache>
                <c:ptCount val="1"/>
                <c:pt idx="0">
                  <c:v>割合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multiLvlStrRef>
              <c:f>'グラフ用'!$P$48:$Q$67</c:f>
              <c:multiLvlStrCache/>
            </c:multiLvlStrRef>
          </c:cat>
          <c:val>
            <c:numRef>
              <c:f>'グラフ用'!$R$48:$R$67</c:f>
              <c:numCache/>
            </c:numRef>
          </c:val>
        </c:ser>
        <c:axId val="62709749"/>
        <c:axId val="27516830"/>
      </c:barChart>
      <c:catAx>
        <c:axId val="62709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516830"/>
        <c:crosses val="autoZero"/>
        <c:auto val="1"/>
        <c:lblOffset val="100"/>
        <c:tickLblSkip val="1"/>
        <c:noMultiLvlLbl val="0"/>
      </c:catAx>
      <c:valAx>
        <c:axId val="275168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09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入会動機</a:t>
            </a:r>
          </a:p>
        </c:rich>
      </c:tx>
      <c:layout>
        <c:manualLayout>
          <c:xMode val="factor"/>
          <c:yMode val="factor"/>
          <c:x val="-0.003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5"/>
          <c:y val="0.284"/>
          <c:w val="0.41775"/>
          <c:h val="0.61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'グラフ用'!$AD$5:$AD$9</c:f>
              <c:strCache/>
            </c:strRef>
          </c:cat>
          <c:val>
            <c:numRef>
              <c:f>'グラフ用'!$AE$5:$AE$9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25"/>
          <c:y val="0.3275"/>
          <c:w val="0.281"/>
          <c:h val="0.519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会員使用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OS</a:t>
            </a:r>
          </a:p>
        </c:rich>
      </c:tx>
      <c:layout>
        <c:manualLayout>
          <c:xMode val="factor"/>
          <c:yMode val="factor"/>
          <c:x val="-0.006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248"/>
          <c:w val="0.93975"/>
          <c:h val="0.70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'グラフ用'!$AL$5:$AL$10</c:f>
              <c:strCache/>
            </c:strRef>
          </c:cat>
          <c:val>
            <c:numRef>
              <c:f>'グラフ用'!$AM$5:$AM$10</c:f>
              <c:numCache/>
            </c:numRef>
          </c:val>
        </c:ser>
        <c:axId val="46324879"/>
        <c:axId val="14270728"/>
      </c:barChart>
      <c:catAx>
        <c:axId val="46324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70728"/>
        <c:crosses val="autoZero"/>
        <c:auto val="1"/>
        <c:lblOffset val="100"/>
        <c:tickLblSkip val="1"/>
        <c:noMultiLvlLbl val="0"/>
      </c:catAx>
      <c:valAx>
        <c:axId val="14270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24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70</xdr:row>
      <xdr:rowOff>95250</xdr:rowOff>
    </xdr:from>
    <xdr:to>
      <xdr:col>24</xdr:col>
      <xdr:colOff>95250</xdr:colOff>
      <xdr:row>85</xdr:row>
      <xdr:rowOff>9525</xdr:rowOff>
    </xdr:to>
    <xdr:graphicFrame>
      <xdr:nvGraphicFramePr>
        <xdr:cNvPr id="1" name="グラフ 8"/>
        <xdr:cNvGraphicFramePr/>
      </xdr:nvGraphicFramePr>
      <xdr:xfrm>
        <a:off x="10096500" y="12896850"/>
        <a:ext cx="36004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190500</xdr:colOff>
      <xdr:row>104</xdr:row>
      <xdr:rowOff>152400</xdr:rowOff>
    </xdr:from>
    <xdr:to>
      <xdr:col>25</xdr:col>
      <xdr:colOff>114300</xdr:colOff>
      <xdr:row>121</xdr:row>
      <xdr:rowOff>57150</xdr:rowOff>
    </xdr:to>
    <xdr:graphicFrame>
      <xdr:nvGraphicFramePr>
        <xdr:cNvPr id="2" name="グラフ 10"/>
        <xdr:cNvGraphicFramePr/>
      </xdr:nvGraphicFramePr>
      <xdr:xfrm>
        <a:off x="10134600" y="19078575"/>
        <a:ext cx="41910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419100</xdr:colOff>
      <xdr:row>36</xdr:row>
      <xdr:rowOff>38100</xdr:rowOff>
    </xdr:from>
    <xdr:to>
      <xdr:col>26</xdr:col>
      <xdr:colOff>0</xdr:colOff>
      <xdr:row>47</xdr:row>
      <xdr:rowOff>28575</xdr:rowOff>
    </xdr:to>
    <xdr:graphicFrame>
      <xdr:nvGraphicFramePr>
        <xdr:cNvPr id="3" name="グラフ 11"/>
        <xdr:cNvGraphicFramePr/>
      </xdr:nvGraphicFramePr>
      <xdr:xfrm>
        <a:off x="10363200" y="6715125"/>
        <a:ext cx="445770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495300</xdr:colOff>
      <xdr:row>18</xdr:row>
      <xdr:rowOff>85725</xdr:rowOff>
    </xdr:from>
    <xdr:to>
      <xdr:col>29</xdr:col>
      <xdr:colOff>171450</xdr:colOff>
      <xdr:row>35</xdr:row>
      <xdr:rowOff>114300</xdr:rowOff>
    </xdr:to>
    <xdr:graphicFrame>
      <xdr:nvGraphicFramePr>
        <xdr:cNvPr id="4" name="グラフ 12"/>
        <xdr:cNvGraphicFramePr/>
      </xdr:nvGraphicFramePr>
      <xdr:xfrm>
        <a:off x="10439400" y="3638550"/>
        <a:ext cx="592455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266700</xdr:colOff>
      <xdr:row>25</xdr:row>
      <xdr:rowOff>161925</xdr:rowOff>
    </xdr:from>
    <xdr:to>
      <xdr:col>34</xdr:col>
      <xdr:colOff>352425</xdr:colOff>
      <xdr:row>36</xdr:row>
      <xdr:rowOff>47625</xdr:rowOff>
    </xdr:to>
    <xdr:graphicFrame>
      <xdr:nvGraphicFramePr>
        <xdr:cNvPr id="5" name="グラフ 13"/>
        <xdr:cNvGraphicFramePr/>
      </xdr:nvGraphicFramePr>
      <xdr:xfrm>
        <a:off x="16459200" y="4953000"/>
        <a:ext cx="3133725" cy="1771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533400</xdr:colOff>
      <xdr:row>4</xdr:row>
      <xdr:rowOff>123825</xdr:rowOff>
    </xdr:from>
    <xdr:to>
      <xdr:col>25</xdr:col>
      <xdr:colOff>600075</xdr:colOff>
      <xdr:row>16</xdr:row>
      <xdr:rowOff>133350</xdr:rowOff>
    </xdr:to>
    <xdr:graphicFrame>
      <xdr:nvGraphicFramePr>
        <xdr:cNvPr id="6" name="グラフ 14"/>
        <xdr:cNvGraphicFramePr/>
      </xdr:nvGraphicFramePr>
      <xdr:xfrm>
        <a:off x="10477500" y="990600"/>
        <a:ext cx="4333875" cy="2286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26</xdr:col>
      <xdr:colOff>0</xdr:colOff>
      <xdr:row>73</xdr:row>
      <xdr:rowOff>85725</xdr:rowOff>
    </xdr:from>
    <xdr:ext cx="171450" cy="295275"/>
    <xdr:sp>
      <xdr:nvSpPr>
        <xdr:cNvPr id="7" name="テキスト ボックス 33"/>
        <xdr:cNvSpPr txBox="1">
          <a:spLocks noChangeArrowheads="1"/>
        </xdr:cNvSpPr>
      </xdr:nvSpPr>
      <xdr:spPr>
        <a:xfrm>
          <a:off x="14820900" y="13496925"/>
          <a:ext cx="1714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0</xdr:colOff>
      <xdr:row>79</xdr:row>
      <xdr:rowOff>9525</xdr:rowOff>
    </xdr:from>
    <xdr:ext cx="704850" cy="295275"/>
    <xdr:sp>
      <xdr:nvSpPr>
        <xdr:cNvPr id="8" name="テキスト ボックス 36"/>
        <xdr:cNvSpPr txBox="1">
          <a:spLocks noChangeArrowheads="1"/>
        </xdr:cNvSpPr>
      </xdr:nvSpPr>
      <xdr:spPr>
        <a:xfrm>
          <a:off x="14820900" y="14506575"/>
          <a:ext cx="704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18</xdr:col>
      <xdr:colOff>476250</xdr:colOff>
      <xdr:row>48</xdr:row>
      <xdr:rowOff>0</xdr:rowOff>
    </xdr:from>
    <xdr:to>
      <xdr:col>26</xdr:col>
      <xdr:colOff>542925</xdr:colOff>
      <xdr:row>67</xdr:row>
      <xdr:rowOff>57150</xdr:rowOff>
    </xdr:to>
    <xdr:graphicFrame>
      <xdr:nvGraphicFramePr>
        <xdr:cNvPr id="9" name="グラフ 20"/>
        <xdr:cNvGraphicFramePr/>
      </xdr:nvGraphicFramePr>
      <xdr:xfrm>
        <a:off x="10420350" y="9029700"/>
        <a:ext cx="4943475" cy="3314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31</xdr:col>
      <xdr:colOff>200025</xdr:colOff>
      <xdr:row>1</xdr:row>
      <xdr:rowOff>285750</xdr:rowOff>
    </xdr:from>
    <xdr:to>
      <xdr:col>36</xdr:col>
      <xdr:colOff>95250</xdr:colOff>
      <xdr:row>13</xdr:row>
      <xdr:rowOff>152400</xdr:rowOff>
    </xdr:to>
    <xdr:graphicFrame>
      <xdr:nvGraphicFramePr>
        <xdr:cNvPr id="10" name="グラフ 24"/>
        <xdr:cNvGraphicFramePr/>
      </xdr:nvGraphicFramePr>
      <xdr:xfrm>
        <a:off x="17611725" y="457200"/>
        <a:ext cx="2943225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39</xdr:col>
      <xdr:colOff>400050</xdr:colOff>
      <xdr:row>2</xdr:row>
      <xdr:rowOff>76200</xdr:rowOff>
    </xdr:from>
    <xdr:to>
      <xdr:col>44</xdr:col>
      <xdr:colOff>285750</xdr:colOff>
      <xdr:row>13</xdr:row>
      <xdr:rowOff>95250</xdr:rowOff>
    </xdr:to>
    <xdr:graphicFrame>
      <xdr:nvGraphicFramePr>
        <xdr:cNvPr id="11" name="グラフ 25"/>
        <xdr:cNvGraphicFramePr/>
      </xdr:nvGraphicFramePr>
      <xdr:xfrm>
        <a:off x="22707600" y="552450"/>
        <a:ext cx="2933700" cy="2114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39</xdr:col>
      <xdr:colOff>342900</xdr:colOff>
      <xdr:row>15</xdr:row>
      <xdr:rowOff>152400</xdr:rowOff>
    </xdr:from>
    <xdr:to>
      <xdr:col>43</xdr:col>
      <xdr:colOff>571500</xdr:colOff>
      <xdr:row>25</xdr:row>
      <xdr:rowOff>38100</xdr:rowOff>
    </xdr:to>
    <xdr:graphicFrame>
      <xdr:nvGraphicFramePr>
        <xdr:cNvPr id="12" name="グラフ 26"/>
        <xdr:cNvGraphicFramePr/>
      </xdr:nvGraphicFramePr>
      <xdr:xfrm>
        <a:off x="22650450" y="3105150"/>
        <a:ext cx="2667000" cy="1724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40</xdr:col>
      <xdr:colOff>0</xdr:colOff>
      <xdr:row>27</xdr:row>
      <xdr:rowOff>0</xdr:rowOff>
    </xdr:from>
    <xdr:to>
      <xdr:col>44</xdr:col>
      <xdr:colOff>361950</xdr:colOff>
      <xdr:row>35</xdr:row>
      <xdr:rowOff>142875</xdr:rowOff>
    </xdr:to>
    <xdr:graphicFrame>
      <xdr:nvGraphicFramePr>
        <xdr:cNvPr id="13" name="グラフ 27"/>
        <xdr:cNvGraphicFramePr/>
      </xdr:nvGraphicFramePr>
      <xdr:xfrm>
        <a:off x="22917150" y="5133975"/>
        <a:ext cx="2800350" cy="1514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39</xdr:col>
      <xdr:colOff>419100</xdr:colOff>
      <xdr:row>37</xdr:row>
      <xdr:rowOff>9525</xdr:rowOff>
    </xdr:from>
    <xdr:to>
      <xdr:col>43</xdr:col>
      <xdr:colOff>342900</xdr:colOff>
      <xdr:row>46</xdr:row>
      <xdr:rowOff>38100</xdr:rowOff>
    </xdr:to>
    <xdr:graphicFrame>
      <xdr:nvGraphicFramePr>
        <xdr:cNvPr id="14" name="グラフ 28"/>
        <xdr:cNvGraphicFramePr/>
      </xdr:nvGraphicFramePr>
      <xdr:xfrm>
        <a:off x="22726650" y="6905625"/>
        <a:ext cx="2362200" cy="1819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39</xdr:col>
      <xdr:colOff>495300</xdr:colOff>
      <xdr:row>47</xdr:row>
      <xdr:rowOff>152400</xdr:rowOff>
    </xdr:from>
    <xdr:to>
      <xdr:col>44</xdr:col>
      <xdr:colOff>542925</xdr:colOff>
      <xdr:row>58</xdr:row>
      <xdr:rowOff>114300</xdr:rowOff>
    </xdr:to>
    <xdr:graphicFrame>
      <xdr:nvGraphicFramePr>
        <xdr:cNvPr id="15" name="グラフ 29"/>
        <xdr:cNvGraphicFramePr/>
      </xdr:nvGraphicFramePr>
      <xdr:xfrm>
        <a:off x="22802850" y="9010650"/>
        <a:ext cx="3095625" cy="1847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40</xdr:col>
      <xdr:colOff>28575</xdr:colOff>
      <xdr:row>61</xdr:row>
      <xdr:rowOff>66675</xdr:rowOff>
    </xdr:from>
    <xdr:to>
      <xdr:col>43</xdr:col>
      <xdr:colOff>571500</xdr:colOff>
      <xdr:row>71</xdr:row>
      <xdr:rowOff>95250</xdr:rowOff>
    </xdr:to>
    <xdr:graphicFrame>
      <xdr:nvGraphicFramePr>
        <xdr:cNvPr id="16" name="グラフ 30"/>
        <xdr:cNvGraphicFramePr/>
      </xdr:nvGraphicFramePr>
      <xdr:xfrm>
        <a:off x="22945725" y="11325225"/>
        <a:ext cx="2371725" cy="17907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40</xdr:col>
      <xdr:colOff>333375</xdr:colOff>
      <xdr:row>73</xdr:row>
      <xdr:rowOff>0</xdr:rowOff>
    </xdr:from>
    <xdr:to>
      <xdr:col>45</xdr:col>
      <xdr:colOff>38100</xdr:colOff>
      <xdr:row>86</xdr:row>
      <xdr:rowOff>28575</xdr:rowOff>
    </xdr:to>
    <xdr:graphicFrame>
      <xdr:nvGraphicFramePr>
        <xdr:cNvPr id="17" name="グラフ 31"/>
        <xdr:cNvGraphicFramePr/>
      </xdr:nvGraphicFramePr>
      <xdr:xfrm>
        <a:off x="23250525" y="13411200"/>
        <a:ext cx="2752725" cy="24003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40</xdr:col>
      <xdr:colOff>9525</xdr:colOff>
      <xdr:row>89</xdr:row>
      <xdr:rowOff>47625</xdr:rowOff>
    </xdr:from>
    <xdr:to>
      <xdr:col>45</xdr:col>
      <xdr:colOff>190500</xdr:colOff>
      <xdr:row>103</xdr:row>
      <xdr:rowOff>38100</xdr:rowOff>
    </xdr:to>
    <xdr:graphicFrame>
      <xdr:nvGraphicFramePr>
        <xdr:cNvPr id="18" name="グラフ 32"/>
        <xdr:cNvGraphicFramePr/>
      </xdr:nvGraphicFramePr>
      <xdr:xfrm>
        <a:off x="22926675" y="16392525"/>
        <a:ext cx="3228975" cy="24003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28</xdr:col>
      <xdr:colOff>19050</xdr:colOff>
      <xdr:row>71</xdr:row>
      <xdr:rowOff>180975</xdr:rowOff>
    </xdr:from>
    <xdr:to>
      <xdr:col>34</xdr:col>
      <xdr:colOff>152400</xdr:colOff>
      <xdr:row>86</xdr:row>
      <xdr:rowOff>171450</xdr:rowOff>
    </xdr:to>
    <xdr:graphicFrame>
      <xdr:nvGraphicFramePr>
        <xdr:cNvPr id="19" name="グラフ 34"/>
        <xdr:cNvGraphicFramePr/>
      </xdr:nvGraphicFramePr>
      <xdr:xfrm>
        <a:off x="16059150" y="13201650"/>
        <a:ext cx="3333750" cy="27527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oneCellAnchor>
    <xdr:from>
      <xdr:col>30</xdr:col>
      <xdr:colOff>0</xdr:colOff>
      <xdr:row>104</xdr:row>
      <xdr:rowOff>76200</xdr:rowOff>
    </xdr:from>
    <xdr:ext cx="171450" cy="266700"/>
    <xdr:sp>
      <xdr:nvSpPr>
        <xdr:cNvPr id="20" name="テキスト ボックス 21"/>
        <xdr:cNvSpPr txBox="1">
          <a:spLocks noChangeArrowheads="1"/>
        </xdr:cNvSpPr>
      </xdr:nvSpPr>
      <xdr:spPr>
        <a:xfrm>
          <a:off x="16802100" y="1900237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0</xdr:colOff>
      <xdr:row>110</xdr:row>
      <xdr:rowOff>9525</xdr:rowOff>
    </xdr:from>
    <xdr:ext cx="704850" cy="266700"/>
    <xdr:sp>
      <xdr:nvSpPr>
        <xdr:cNvPr id="21" name="テキスト ボックス 22"/>
        <xdr:cNvSpPr txBox="1">
          <a:spLocks noChangeArrowheads="1"/>
        </xdr:cNvSpPr>
      </xdr:nvSpPr>
      <xdr:spPr>
        <a:xfrm>
          <a:off x="16802100" y="20059650"/>
          <a:ext cx="704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0</xdr:colOff>
      <xdr:row>117</xdr:row>
      <xdr:rowOff>76200</xdr:rowOff>
    </xdr:from>
    <xdr:ext cx="171450" cy="266700"/>
    <xdr:sp>
      <xdr:nvSpPr>
        <xdr:cNvPr id="22" name="テキスト ボックス 23"/>
        <xdr:cNvSpPr txBox="1">
          <a:spLocks noChangeArrowheads="1"/>
        </xdr:cNvSpPr>
      </xdr:nvSpPr>
      <xdr:spPr>
        <a:xfrm>
          <a:off x="16802100" y="2132647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0</xdr:colOff>
      <xdr:row>123</xdr:row>
      <xdr:rowOff>9525</xdr:rowOff>
    </xdr:from>
    <xdr:ext cx="704850" cy="266700"/>
    <xdr:sp>
      <xdr:nvSpPr>
        <xdr:cNvPr id="23" name="テキスト ボックス 24"/>
        <xdr:cNvSpPr txBox="1">
          <a:spLocks noChangeArrowheads="1"/>
        </xdr:cNvSpPr>
      </xdr:nvSpPr>
      <xdr:spPr>
        <a:xfrm>
          <a:off x="16802100" y="22288500"/>
          <a:ext cx="704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33</xdr:col>
      <xdr:colOff>485775</xdr:colOff>
      <xdr:row>113</xdr:row>
      <xdr:rowOff>133350</xdr:rowOff>
    </xdr:from>
    <xdr:to>
      <xdr:col>40</xdr:col>
      <xdr:colOff>257175</xdr:colOff>
      <xdr:row>129</xdr:row>
      <xdr:rowOff>152400</xdr:rowOff>
    </xdr:to>
    <xdr:graphicFrame>
      <xdr:nvGraphicFramePr>
        <xdr:cNvPr id="24" name="グラフ 25"/>
        <xdr:cNvGraphicFramePr/>
      </xdr:nvGraphicFramePr>
      <xdr:xfrm>
        <a:off x="19116675" y="20697825"/>
        <a:ext cx="4057650" cy="27622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19050</xdr:colOff>
      <xdr:row>88</xdr:row>
      <xdr:rowOff>104775</xdr:rowOff>
    </xdr:from>
    <xdr:to>
      <xdr:col>24</xdr:col>
      <xdr:colOff>419100</xdr:colOff>
      <xdr:row>104</xdr:row>
      <xdr:rowOff>95250</xdr:rowOff>
    </xdr:to>
    <xdr:graphicFrame>
      <xdr:nvGraphicFramePr>
        <xdr:cNvPr id="25" name="グラフ 26"/>
        <xdr:cNvGraphicFramePr/>
      </xdr:nvGraphicFramePr>
      <xdr:xfrm>
        <a:off x="9963150" y="16278225"/>
        <a:ext cx="4057650" cy="2743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D134"/>
  <sheetViews>
    <sheetView zoomScalePageLayoutView="0" workbookViewId="0" topLeftCell="A109">
      <pane xSplit="8" topLeftCell="BW1" activePane="topRight" state="frozen"/>
      <selection pane="topLeft" activeCell="A1" sqref="A1"/>
      <selection pane="topRight" activeCell="A1" sqref="A1:CE129"/>
    </sheetView>
  </sheetViews>
  <sheetFormatPr defaultColWidth="9.140625" defaultRowHeight="15"/>
  <cols>
    <col min="1" max="1" width="2.421875" style="0" customWidth="1"/>
    <col min="2" max="2" width="2.8515625" style="0" customWidth="1"/>
    <col min="3" max="3" width="22.57421875" style="38" customWidth="1"/>
    <col min="4" max="4" width="2.140625" style="0" customWidth="1"/>
    <col min="5" max="5" width="5.140625" style="0" customWidth="1"/>
    <col min="6" max="6" width="8.8515625" style="0" customWidth="1"/>
    <col min="7" max="7" width="32.00390625" style="0" customWidth="1"/>
    <col min="8" max="8" width="1.421875" style="0" customWidth="1"/>
    <col min="9" max="77" width="3.57421875" style="1" customWidth="1"/>
    <col min="78" max="78" width="3.57421875" style="3" customWidth="1"/>
    <col min="79" max="79" width="3.57421875" style="0" customWidth="1"/>
    <col min="80" max="80" width="5.421875" style="0" customWidth="1"/>
  </cols>
  <sheetData>
    <row r="2" ht="24">
      <c r="B2" s="21" t="s">
        <v>111</v>
      </c>
    </row>
    <row r="3" spans="7:78" ht="13.5">
      <c r="G3" t="s">
        <v>116</v>
      </c>
      <c r="I3" s="69" t="s">
        <v>108</v>
      </c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16"/>
      <c r="AI3" s="17"/>
      <c r="AJ3" s="17"/>
      <c r="AK3" s="17"/>
      <c r="AL3" s="17"/>
      <c r="AM3" s="17"/>
      <c r="AN3" s="17"/>
      <c r="AO3" s="17"/>
      <c r="AP3" s="17"/>
      <c r="AQ3" s="17"/>
      <c r="AR3" s="17" t="s">
        <v>109</v>
      </c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8"/>
      <c r="BH3" s="19"/>
      <c r="BI3" s="19"/>
      <c r="BJ3" s="19"/>
      <c r="BK3" s="19"/>
      <c r="BL3" s="19"/>
      <c r="BM3" s="19"/>
      <c r="BN3" s="19"/>
      <c r="BO3" s="19"/>
      <c r="BP3" s="19" t="s">
        <v>110</v>
      </c>
      <c r="BQ3" s="19"/>
      <c r="BR3" s="19"/>
      <c r="BS3" s="19"/>
      <c r="BT3" s="19"/>
      <c r="BU3" s="19"/>
      <c r="BV3" s="19"/>
      <c r="BW3" s="19"/>
      <c r="BX3" s="19"/>
      <c r="BY3" s="19"/>
      <c r="BZ3" s="20"/>
    </row>
    <row r="4" spans="9:82" ht="13.5">
      <c r="I4" s="9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>
        <v>8</v>
      </c>
      <c r="Q4" s="1">
        <v>9</v>
      </c>
      <c r="R4" s="1">
        <v>10</v>
      </c>
      <c r="S4" s="1">
        <v>11</v>
      </c>
      <c r="T4" s="1">
        <v>12</v>
      </c>
      <c r="U4" s="1">
        <v>13</v>
      </c>
      <c r="V4" s="1">
        <v>14</v>
      </c>
      <c r="W4" s="1">
        <v>15</v>
      </c>
      <c r="X4" s="1">
        <v>16</v>
      </c>
      <c r="Y4" s="1">
        <v>17</v>
      </c>
      <c r="Z4" s="1">
        <v>18</v>
      </c>
      <c r="AA4" s="1">
        <v>19</v>
      </c>
      <c r="AB4" s="1">
        <v>20</v>
      </c>
      <c r="AC4" s="1">
        <v>21</v>
      </c>
      <c r="AD4" s="1">
        <v>22</v>
      </c>
      <c r="AE4" s="1">
        <v>23</v>
      </c>
      <c r="AF4" s="1">
        <v>24</v>
      </c>
      <c r="AG4" s="1">
        <v>25</v>
      </c>
      <c r="AH4" s="9">
        <v>26</v>
      </c>
      <c r="AI4" s="1">
        <v>27</v>
      </c>
      <c r="AJ4" s="1">
        <v>28</v>
      </c>
      <c r="AK4" s="1">
        <v>29</v>
      </c>
      <c r="AL4" s="1">
        <v>30</v>
      </c>
      <c r="AM4" s="1">
        <v>31</v>
      </c>
      <c r="AN4" s="1">
        <v>32</v>
      </c>
      <c r="AO4" s="1">
        <v>33</v>
      </c>
      <c r="AP4" s="1">
        <v>34</v>
      </c>
      <c r="AQ4" s="1">
        <v>35</v>
      </c>
      <c r="AR4" s="1">
        <v>36</v>
      </c>
      <c r="AS4" s="1">
        <v>37</v>
      </c>
      <c r="AT4" s="1">
        <v>38</v>
      </c>
      <c r="AU4" s="1">
        <v>39</v>
      </c>
      <c r="AV4" s="1">
        <v>40</v>
      </c>
      <c r="AW4" s="1">
        <v>41</v>
      </c>
      <c r="AX4" s="1">
        <v>42</v>
      </c>
      <c r="AY4" s="1">
        <v>43</v>
      </c>
      <c r="AZ4" s="1">
        <v>44</v>
      </c>
      <c r="BA4" s="1">
        <v>45</v>
      </c>
      <c r="BB4" s="1">
        <v>46</v>
      </c>
      <c r="BC4" s="1">
        <v>47</v>
      </c>
      <c r="BD4" s="1">
        <v>48</v>
      </c>
      <c r="BE4" s="1">
        <v>49</v>
      </c>
      <c r="BF4" s="1">
        <v>50</v>
      </c>
      <c r="BG4" s="9">
        <v>51</v>
      </c>
      <c r="BH4" s="1">
        <v>52</v>
      </c>
      <c r="BI4" s="1">
        <v>53</v>
      </c>
      <c r="BJ4" s="1">
        <v>54</v>
      </c>
      <c r="BK4" s="1">
        <v>55</v>
      </c>
      <c r="BL4" s="1">
        <v>56</v>
      </c>
      <c r="BM4" s="1">
        <v>57</v>
      </c>
      <c r="BN4" s="1">
        <v>58</v>
      </c>
      <c r="BO4" s="1">
        <v>59</v>
      </c>
      <c r="BP4" s="1">
        <v>60</v>
      </c>
      <c r="BQ4" s="1">
        <v>61</v>
      </c>
      <c r="BR4" s="1">
        <v>62</v>
      </c>
      <c r="BS4" s="1">
        <v>63</v>
      </c>
      <c r="BT4" s="1">
        <v>64</v>
      </c>
      <c r="BU4" s="1">
        <v>65</v>
      </c>
      <c r="BV4" s="1">
        <v>66</v>
      </c>
      <c r="BW4" s="1">
        <v>67</v>
      </c>
      <c r="BX4" s="1">
        <v>68</v>
      </c>
      <c r="BY4" s="1">
        <v>69</v>
      </c>
      <c r="BZ4" s="3">
        <v>70</v>
      </c>
      <c r="CB4" s="30" t="s">
        <v>121</v>
      </c>
      <c r="CC4" s="31" t="s">
        <v>122</v>
      </c>
      <c r="CD4" s="32" t="s">
        <v>123</v>
      </c>
    </row>
    <row r="5" spans="2:82" ht="13.5">
      <c r="B5" s="76" t="s">
        <v>0</v>
      </c>
      <c r="C5" s="73" t="s">
        <v>124</v>
      </c>
      <c r="D5" s="12"/>
      <c r="E5" s="14">
        <v>1</v>
      </c>
      <c r="F5" s="14"/>
      <c r="G5" s="2" t="s">
        <v>1</v>
      </c>
      <c r="I5" s="9" t="s">
        <v>116</v>
      </c>
      <c r="J5" t="s">
        <v>116</v>
      </c>
      <c r="K5" t="s">
        <v>116</v>
      </c>
      <c r="L5" t="s">
        <v>116</v>
      </c>
      <c r="N5" t="s">
        <v>116</v>
      </c>
      <c r="R5" t="s">
        <v>116</v>
      </c>
      <c r="S5" t="s">
        <v>116</v>
      </c>
      <c r="T5" t="s">
        <v>116</v>
      </c>
      <c r="U5" t="s">
        <v>116</v>
      </c>
      <c r="V5" t="s">
        <v>116</v>
      </c>
      <c r="W5" t="s">
        <v>116</v>
      </c>
      <c r="X5" t="s">
        <v>116</v>
      </c>
      <c r="Y5" t="s">
        <v>116</v>
      </c>
      <c r="Z5" t="s">
        <v>116</v>
      </c>
      <c r="AA5" t="s">
        <v>116</v>
      </c>
      <c r="AB5" t="s">
        <v>116</v>
      </c>
      <c r="AC5" t="s">
        <v>116</v>
      </c>
      <c r="AD5" t="s">
        <v>116</v>
      </c>
      <c r="AH5" s="9"/>
      <c r="AI5" t="s">
        <v>116</v>
      </c>
      <c r="AJ5" t="s">
        <v>116</v>
      </c>
      <c r="AM5" t="s">
        <v>116</v>
      </c>
      <c r="AN5" t="s">
        <v>116</v>
      </c>
      <c r="AO5" t="s">
        <v>116</v>
      </c>
      <c r="AP5" t="s">
        <v>116</v>
      </c>
      <c r="AQ5" t="s">
        <v>116</v>
      </c>
      <c r="AR5" t="s">
        <v>116</v>
      </c>
      <c r="AT5" t="s">
        <v>116</v>
      </c>
      <c r="AV5" t="s">
        <v>116</v>
      </c>
      <c r="BG5" t="s">
        <v>116</v>
      </c>
      <c r="BH5" t="s">
        <v>116</v>
      </c>
      <c r="BI5" t="s">
        <v>116</v>
      </c>
      <c r="BJ5" t="s">
        <v>116</v>
      </c>
      <c r="BM5" t="s">
        <v>116</v>
      </c>
      <c r="BN5" t="s">
        <v>116</v>
      </c>
      <c r="BO5" t="s">
        <v>116</v>
      </c>
      <c r="BP5" t="s">
        <v>116</v>
      </c>
      <c r="BQ5" t="s">
        <v>116</v>
      </c>
      <c r="BR5" t="s">
        <v>116</v>
      </c>
      <c r="BS5" t="s">
        <v>116</v>
      </c>
      <c r="BT5" t="s">
        <v>116</v>
      </c>
      <c r="BW5" t="s">
        <v>116</v>
      </c>
      <c r="CB5" s="9">
        <f>COUNTA(I5:BZ5)</f>
        <v>41</v>
      </c>
      <c r="CC5" s="1"/>
      <c r="CD5" s="33">
        <f>CB5/$CC$9</f>
        <v>0.7884615384615384</v>
      </c>
    </row>
    <row r="6" spans="2:82" ht="13.5">
      <c r="B6" s="77"/>
      <c r="C6" s="74"/>
      <c r="D6" s="1"/>
      <c r="E6" s="14">
        <v>2</v>
      </c>
      <c r="F6" s="22"/>
      <c r="G6" s="3" t="s">
        <v>2</v>
      </c>
      <c r="I6" s="9"/>
      <c r="M6" t="s">
        <v>116</v>
      </c>
      <c r="O6" t="s">
        <v>116</v>
      </c>
      <c r="P6" t="s">
        <v>116</v>
      </c>
      <c r="AH6" t="s">
        <v>116</v>
      </c>
      <c r="AS6" t="s">
        <v>116</v>
      </c>
      <c r="BG6" s="9"/>
      <c r="BL6" t="s">
        <v>116</v>
      </c>
      <c r="BV6" t="s">
        <v>116</v>
      </c>
      <c r="CB6" s="9">
        <f aca="true" t="shared" si="0" ref="CB6:CB69">COUNTA(I6:BZ6)</f>
        <v>7</v>
      </c>
      <c r="CC6" s="1"/>
      <c r="CD6" s="33">
        <f>CB6/$CC$9</f>
        <v>0.1346153846153846</v>
      </c>
    </row>
    <row r="7" spans="2:82" ht="13.5">
      <c r="B7" s="77"/>
      <c r="C7" s="74"/>
      <c r="D7" s="1"/>
      <c r="E7" s="14">
        <v>3</v>
      </c>
      <c r="F7" s="22"/>
      <c r="G7" s="3" t="s">
        <v>3</v>
      </c>
      <c r="I7" s="9"/>
      <c r="AH7" s="9"/>
      <c r="AK7" t="s">
        <v>116</v>
      </c>
      <c r="AL7" t="s">
        <v>116</v>
      </c>
      <c r="BG7" s="9"/>
      <c r="CB7" s="9">
        <f t="shared" si="0"/>
        <v>2</v>
      </c>
      <c r="CC7" s="1"/>
      <c r="CD7" s="33">
        <f>CB7/$CC$9</f>
        <v>0.038461538461538464</v>
      </c>
    </row>
    <row r="8" spans="2:82" ht="13.5">
      <c r="B8" s="77"/>
      <c r="C8" s="74"/>
      <c r="D8" s="1"/>
      <c r="E8" s="14">
        <v>4</v>
      </c>
      <c r="F8" s="22"/>
      <c r="G8" s="3" t="s">
        <v>4</v>
      </c>
      <c r="I8" s="9"/>
      <c r="AH8" s="9"/>
      <c r="BG8" s="9"/>
      <c r="BU8" t="s">
        <v>116</v>
      </c>
      <c r="CB8" s="9">
        <f t="shared" si="0"/>
        <v>1</v>
      </c>
      <c r="CC8" s="1"/>
      <c r="CD8" s="33">
        <f>CB8/$CC$9</f>
        <v>0.019230769230769232</v>
      </c>
    </row>
    <row r="9" spans="2:82" ht="13.5">
      <c r="B9" s="77"/>
      <c r="C9" s="75"/>
      <c r="D9" s="13"/>
      <c r="E9" s="14">
        <v>5</v>
      </c>
      <c r="F9" s="23"/>
      <c r="G9" s="4" t="s">
        <v>5</v>
      </c>
      <c r="I9" s="10"/>
      <c r="J9" s="13"/>
      <c r="K9" s="13"/>
      <c r="L9" s="13"/>
      <c r="M9" s="13"/>
      <c r="N9" s="13"/>
      <c r="O9" s="13"/>
      <c r="P9" s="13"/>
      <c r="Q9" s="13" t="s">
        <v>116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0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0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4"/>
      <c r="CB9" s="10">
        <f t="shared" si="0"/>
        <v>1</v>
      </c>
      <c r="CC9" s="13">
        <f>SUM($CB$5:$CB$9)</f>
        <v>52</v>
      </c>
      <c r="CD9" s="34">
        <f>CB9/$CC$9</f>
        <v>0.019230769230769232</v>
      </c>
    </row>
    <row r="10" spans="2:82" ht="19.5" customHeight="1">
      <c r="B10" s="77"/>
      <c r="C10" s="73" t="s">
        <v>106</v>
      </c>
      <c r="D10" s="12"/>
      <c r="E10" s="14">
        <v>6</v>
      </c>
      <c r="F10" s="14"/>
      <c r="G10" s="2" t="s">
        <v>6</v>
      </c>
      <c r="I10" s="9"/>
      <c r="L10" t="s">
        <v>116</v>
      </c>
      <c r="M10" t="s">
        <v>116</v>
      </c>
      <c r="N10" t="s">
        <v>116</v>
      </c>
      <c r="Q10" t="s">
        <v>116</v>
      </c>
      <c r="R10" t="s">
        <v>116</v>
      </c>
      <c r="W10" t="s">
        <v>116</v>
      </c>
      <c r="AB10" t="s">
        <v>116</v>
      </c>
      <c r="AD10" t="s">
        <v>116</v>
      </c>
      <c r="AH10" s="9"/>
      <c r="AJ10" t="s">
        <v>116</v>
      </c>
      <c r="AL10" t="s">
        <v>116</v>
      </c>
      <c r="AO10" t="s">
        <v>116</v>
      </c>
      <c r="AP10" t="s">
        <v>116</v>
      </c>
      <c r="AQ10" t="s">
        <v>116</v>
      </c>
      <c r="AR10" t="s">
        <v>116</v>
      </c>
      <c r="AU10" t="s">
        <v>116</v>
      </c>
      <c r="AV10" t="s">
        <v>116</v>
      </c>
      <c r="BG10" s="9"/>
      <c r="BI10" t="s">
        <v>116</v>
      </c>
      <c r="BJ10" t="s">
        <v>116</v>
      </c>
      <c r="BM10" t="s">
        <v>116</v>
      </c>
      <c r="BO10" t="s">
        <v>116</v>
      </c>
      <c r="BQ10" t="s">
        <v>116</v>
      </c>
      <c r="BU10" t="s">
        <v>116</v>
      </c>
      <c r="BW10" t="s">
        <v>116</v>
      </c>
      <c r="CB10" s="9">
        <f t="shared" si="0"/>
        <v>23</v>
      </c>
      <c r="CC10" s="1"/>
      <c r="CD10" s="35">
        <f>CB10/$CC$12</f>
        <v>0.42592592592592593</v>
      </c>
    </row>
    <row r="11" spans="2:82" ht="13.5">
      <c r="B11" s="77"/>
      <c r="C11" s="74"/>
      <c r="D11" s="1"/>
      <c r="E11" s="14">
        <v>7</v>
      </c>
      <c r="F11" s="22"/>
      <c r="G11" s="3" t="s">
        <v>7</v>
      </c>
      <c r="I11" s="9"/>
      <c r="O11" t="s">
        <v>116</v>
      </c>
      <c r="S11" t="s">
        <v>116</v>
      </c>
      <c r="U11" t="s">
        <v>116</v>
      </c>
      <c r="V11" t="s">
        <v>116</v>
      </c>
      <c r="X11" t="s">
        <v>116</v>
      </c>
      <c r="Z11" t="s">
        <v>116</v>
      </c>
      <c r="AH11" t="s">
        <v>116</v>
      </c>
      <c r="AI11" t="s">
        <v>116</v>
      </c>
      <c r="AK11" t="s">
        <v>116</v>
      </c>
      <c r="AM11" t="s">
        <v>116</v>
      </c>
      <c r="AN11" t="s">
        <v>116</v>
      </c>
      <c r="AS11" t="s">
        <v>116</v>
      </c>
      <c r="BG11" t="s">
        <v>116</v>
      </c>
      <c r="BN11" t="s">
        <v>116</v>
      </c>
      <c r="BP11" t="s">
        <v>116</v>
      </c>
      <c r="BR11" t="s">
        <v>116</v>
      </c>
      <c r="BS11" t="s">
        <v>116</v>
      </c>
      <c r="BT11" t="s">
        <v>116</v>
      </c>
      <c r="CB11" s="9">
        <f t="shared" si="0"/>
        <v>18</v>
      </c>
      <c r="CC11" s="1"/>
      <c r="CD11" s="35">
        <f>CB11/$CC$12</f>
        <v>0.3333333333333333</v>
      </c>
    </row>
    <row r="12" spans="2:82" ht="13.5">
      <c r="B12" s="77"/>
      <c r="C12" s="75"/>
      <c r="D12" s="13"/>
      <c r="E12" s="14">
        <v>8</v>
      </c>
      <c r="F12" s="23"/>
      <c r="G12" s="4" t="s">
        <v>8</v>
      </c>
      <c r="I12" s="10" t="s">
        <v>116</v>
      </c>
      <c r="J12" s="13" t="s">
        <v>116</v>
      </c>
      <c r="K12" s="13" t="s">
        <v>116</v>
      </c>
      <c r="L12" s="13"/>
      <c r="M12" s="13"/>
      <c r="N12" s="13"/>
      <c r="O12" s="13"/>
      <c r="P12" s="13" t="s">
        <v>116</v>
      </c>
      <c r="Q12" s="13"/>
      <c r="R12" s="13"/>
      <c r="S12" s="13"/>
      <c r="T12" s="13" t="s">
        <v>116</v>
      </c>
      <c r="U12" s="13"/>
      <c r="V12" s="13"/>
      <c r="W12" s="13"/>
      <c r="X12" s="13"/>
      <c r="Y12" s="13" t="s">
        <v>116</v>
      </c>
      <c r="Z12" s="13"/>
      <c r="AA12" s="13" t="s">
        <v>116</v>
      </c>
      <c r="AB12" s="13"/>
      <c r="AC12" s="13" t="s">
        <v>116</v>
      </c>
      <c r="AD12" s="13"/>
      <c r="AE12" s="13"/>
      <c r="AF12" s="13"/>
      <c r="AG12" s="13"/>
      <c r="AH12" s="10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 t="s">
        <v>116</v>
      </c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0"/>
      <c r="BH12" s="13" t="s">
        <v>116</v>
      </c>
      <c r="BI12" s="13"/>
      <c r="BJ12" s="13"/>
      <c r="BK12" s="13" t="s">
        <v>116</v>
      </c>
      <c r="BL12" s="13" t="s">
        <v>116</v>
      </c>
      <c r="BM12" s="13"/>
      <c r="BN12" s="13"/>
      <c r="BO12" s="13"/>
      <c r="BP12" s="13"/>
      <c r="BQ12" s="13"/>
      <c r="BR12" s="13"/>
      <c r="BS12" s="13"/>
      <c r="BT12" s="13"/>
      <c r="BU12" s="13"/>
      <c r="BV12" s="13" t="s">
        <v>116</v>
      </c>
      <c r="BW12" s="13"/>
      <c r="BX12" s="13"/>
      <c r="BY12" s="13"/>
      <c r="BZ12" s="4"/>
      <c r="CB12" s="10">
        <f t="shared" si="0"/>
        <v>13</v>
      </c>
      <c r="CC12" s="13">
        <f>SUM(CB10:CB12)</f>
        <v>54</v>
      </c>
      <c r="CD12" s="35">
        <f>CB12/$CC$12</f>
        <v>0.24074074074074073</v>
      </c>
    </row>
    <row r="13" spans="2:82" ht="15">
      <c r="B13" s="77"/>
      <c r="C13" s="85" t="s">
        <v>9</v>
      </c>
      <c r="D13" s="12"/>
      <c r="E13" s="14">
        <v>9</v>
      </c>
      <c r="F13" s="14"/>
      <c r="G13" s="5" t="s">
        <v>10</v>
      </c>
      <c r="I13" s="9" t="s">
        <v>116</v>
      </c>
      <c r="K13" t="s">
        <v>116</v>
      </c>
      <c r="L13" t="s">
        <v>116</v>
      </c>
      <c r="N13" t="s">
        <v>116</v>
      </c>
      <c r="O13" t="s">
        <v>116</v>
      </c>
      <c r="P13" t="s">
        <v>116</v>
      </c>
      <c r="T13" t="s">
        <v>116</v>
      </c>
      <c r="V13" t="s">
        <v>116</v>
      </c>
      <c r="W13" t="s">
        <v>116</v>
      </c>
      <c r="Y13" t="s">
        <v>116</v>
      </c>
      <c r="AA13" t="s">
        <v>116</v>
      </c>
      <c r="AB13" t="s">
        <v>116</v>
      </c>
      <c r="AC13" t="s">
        <v>116</v>
      </c>
      <c r="AH13" t="s">
        <v>116</v>
      </c>
      <c r="AL13" t="s">
        <v>116</v>
      </c>
      <c r="AN13" t="s">
        <v>116</v>
      </c>
      <c r="AQ13" t="s">
        <v>116</v>
      </c>
      <c r="AT13" t="s">
        <v>116</v>
      </c>
      <c r="AV13" t="s">
        <v>116</v>
      </c>
      <c r="BG13" s="9"/>
      <c r="BI13" t="s">
        <v>116</v>
      </c>
      <c r="BK13" t="s">
        <v>116</v>
      </c>
      <c r="BL13" t="s">
        <v>116</v>
      </c>
      <c r="BM13" t="s">
        <v>116</v>
      </c>
      <c r="BN13" t="s">
        <v>116</v>
      </c>
      <c r="BO13" t="s">
        <v>116</v>
      </c>
      <c r="BQ13" t="s">
        <v>116</v>
      </c>
      <c r="BU13" t="s">
        <v>116</v>
      </c>
      <c r="BV13" t="s">
        <v>116</v>
      </c>
      <c r="BW13" t="s">
        <v>116</v>
      </c>
      <c r="CB13" s="9">
        <f t="shared" si="0"/>
        <v>29</v>
      </c>
      <c r="CC13" s="1"/>
      <c r="CD13" s="36">
        <f aca="true" t="shared" si="1" ref="CD13:CD19">CB13/$CC$20</f>
        <v>0.24166666666666667</v>
      </c>
    </row>
    <row r="14" spans="2:82" ht="15">
      <c r="B14" s="77"/>
      <c r="C14" s="86"/>
      <c r="D14" s="1"/>
      <c r="E14" s="14">
        <v>10</v>
      </c>
      <c r="F14" s="22"/>
      <c r="G14" s="6" t="s">
        <v>11</v>
      </c>
      <c r="I14" s="9" t="s">
        <v>116</v>
      </c>
      <c r="J14" t="s">
        <v>116</v>
      </c>
      <c r="M14" t="s">
        <v>116</v>
      </c>
      <c r="P14" t="s">
        <v>116</v>
      </c>
      <c r="R14" t="s">
        <v>116</v>
      </c>
      <c r="S14" t="s">
        <v>116</v>
      </c>
      <c r="T14" t="s">
        <v>116</v>
      </c>
      <c r="U14" t="s">
        <v>116</v>
      </c>
      <c r="X14" t="s">
        <v>116</v>
      </c>
      <c r="Z14" t="s">
        <v>116</v>
      </c>
      <c r="AA14" t="s">
        <v>116</v>
      </c>
      <c r="AC14" t="s">
        <v>116</v>
      </c>
      <c r="AD14" t="s">
        <v>116</v>
      </c>
      <c r="AH14" t="s">
        <v>116</v>
      </c>
      <c r="AI14" t="s">
        <v>116</v>
      </c>
      <c r="AJ14" t="s">
        <v>116</v>
      </c>
      <c r="AM14" t="s">
        <v>116</v>
      </c>
      <c r="AO14" t="s">
        <v>116</v>
      </c>
      <c r="AP14" t="s">
        <v>116</v>
      </c>
      <c r="AS14" t="s">
        <v>116</v>
      </c>
      <c r="AT14" t="s">
        <v>116</v>
      </c>
      <c r="BG14" s="9"/>
      <c r="BH14" t="s">
        <v>116</v>
      </c>
      <c r="BJ14" t="s">
        <v>116</v>
      </c>
      <c r="BK14" t="s">
        <v>116</v>
      </c>
      <c r="BL14" t="s">
        <v>116</v>
      </c>
      <c r="BN14" t="s">
        <v>116</v>
      </c>
      <c r="BP14" t="s">
        <v>116</v>
      </c>
      <c r="BR14" t="s">
        <v>116</v>
      </c>
      <c r="CB14" s="9">
        <f t="shared" si="0"/>
        <v>28</v>
      </c>
      <c r="CC14" s="1"/>
      <c r="CD14" s="33">
        <f t="shared" si="1"/>
        <v>0.23333333333333334</v>
      </c>
    </row>
    <row r="15" spans="2:82" ht="15">
      <c r="B15" s="77"/>
      <c r="C15" s="86"/>
      <c r="D15" s="1"/>
      <c r="E15" s="14">
        <v>11</v>
      </c>
      <c r="F15" s="22"/>
      <c r="G15" s="6" t="s">
        <v>12</v>
      </c>
      <c r="I15" s="9"/>
      <c r="J15" t="s">
        <v>116</v>
      </c>
      <c r="S15" t="s">
        <v>116</v>
      </c>
      <c r="T15" t="s">
        <v>116</v>
      </c>
      <c r="AH15" s="9"/>
      <c r="AI15" t="s">
        <v>116</v>
      </c>
      <c r="BG15" s="9"/>
      <c r="CB15" s="9">
        <f t="shared" si="0"/>
        <v>4</v>
      </c>
      <c r="CC15" s="1"/>
      <c r="CD15" s="33">
        <f t="shared" si="1"/>
        <v>0.03333333333333333</v>
      </c>
    </row>
    <row r="16" spans="2:82" ht="15">
      <c r="B16" s="77"/>
      <c r="C16" s="86"/>
      <c r="D16" s="1"/>
      <c r="E16" s="14">
        <v>12</v>
      </c>
      <c r="F16" s="22"/>
      <c r="G16" s="6" t="s">
        <v>13</v>
      </c>
      <c r="I16" s="9"/>
      <c r="K16" t="s">
        <v>116</v>
      </c>
      <c r="L16" t="s">
        <v>116</v>
      </c>
      <c r="O16" t="s">
        <v>116</v>
      </c>
      <c r="P16" t="s">
        <v>116</v>
      </c>
      <c r="W16" t="s">
        <v>116</v>
      </c>
      <c r="X16" t="s">
        <v>116</v>
      </c>
      <c r="AA16" t="s">
        <v>116</v>
      </c>
      <c r="AD16" t="s">
        <v>116</v>
      </c>
      <c r="AH16" s="9"/>
      <c r="AN16" t="s">
        <v>116</v>
      </c>
      <c r="AS16" t="s">
        <v>116</v>
      </c>
      <c r="AU16" t="s">
        <v>116</v>
      </c>
      <c r="BG16" s="9"/>
      <c r="BH16" t="s">
        <v>116</v>
      </c>
      <c r="BL16" t="s">
        <v>116</v>
      </c>
      <c r="BS16" t="s">
        <v>116</v>
      </c>
      <c r="CB16" s="9">
        <f t="shared" si="0"/>
        <v>14</v>
      </c>
      <c r="CC16" s="1"/>
      <c r="CD16" s="33">
        <f t="shared" si="1"/>
        <v>0.11666666666666667</v>
      </c>
    </row>
    <row r="17" spans="2:82" ht="15">
      <c r="B17" s="77"/>
      <c r="C17" s="86"/>
      <c r="D17" s="1"/>
      <c r="E17" s="14">
        <v>13</v>
      </c>
      <c r="F17" s="22"/>
      <c r="G17" s="6" t="s">
        <v>14</v>
      </c>
      <c r="I17" s="9" t="s">
        <v>116</v>
      </c>
      <c r="M17" t="s">
        <v>116</v>
      </c>
      <c r="N17" t="s">
        <v>116</v>
      </c>
      <c r="O17" t="s">
        <v>116</v>
      </c>
      <c r="P17" t="s">
        <v>116</v>
      </c>
      <c r="Q17" t="s">
        <v>116</v>
      </c>
      <c r="R17" t="s">
        <v>116</v>
      </c>
      <c r="T17" t="s">
        <v>116</v>
      </c>
      <c r="U17" t="s">
        <v>116</v>
      </c>
      <c r="X17" t="s">
        <v>116</v>
      </c>
      <c r="Y17" t="s">
        <v>116</v>
      </c>
      <c r="Z17" t="s">
        <v>116</v>
      </c>
      <c r="AA17" t="s">
        <v>116</v>
      </c>
      <c r="AB17" t="s">
        <v>116</v>
      </c>
      <c r="AC17" t="s">
        <v>116</v>
      </c>
      <c r="AH17" t="s">
        <v>116</v>
      </c>
      <c r="AI17" t="s">
        <v>116</v>
      </c>
      <c r="AJ17" t="s">
        <v>116</v>
      </c>
      <c r="AK17" t="s">
        <v>116</v>
      </c>
      <c r="AM17" t="s">
        <v>116</v>
      </c>
      <c r="AO17" t="s">
        <v>116</v>
      </c>
      <c r="AQ17" t="s">
        <v>116</v>
      </c>
      <c r="AR17" t="s">
        <v>116</v>
      </c>
      <c r="AS17" t="s">
        <v>116</v>
      </c>
      <c r="AT17" t="s">
        <v>116</v>
      </c>
      <c r="BG17" t="s">
        <v>116</v>
      </c>
      <c r="BI17" t="s">
        <v>116</v>
      </c>
      <c r="BJ17" t="s">
        <v>116</v>
      </c>
      <c r="BK17" t="s">
        <v>116</v>
      </c>
      <c r="BL17" t="s">
        <v>116</v>
      </c>
      <c r="BM17" t="s">
        <v>116</v>
      </c>
      <c r="BN17" t="s">
        <v>116</v>
      </c>
      <c r="BO17" t="s">
        <v>116</v>
      </c>
      <c r="BR17" t="s">
        <v>116</v>
      </c>
      <c r="BS17" t="s">
        <v>116</v>
      </c>
      <c r="BT17" t="s">
        <v>116</v>
      </c>
      <c r="BU17" t="s">
        <v>116</v>
      </c>
      <c r="BV17" t="s">
        <v>116</v>
      </c>
      <c r="BW17" t="s">
        <v>116</v>
      </c>
      <c r="CB17" s="9">
        <f t="shared" si="0"/>
        <v>39</v>
      </c>
      <c r="CC17" s="1"/>
      <c r="CD17" s="33">
        <f t="shared" si="1"/>
        <v>0.325</v>
      </c>
    </row>
    <row r="18" spans="2:82" ht="15">
      <c r="B18" s="77"/>
      <c r="C18" s="86"/>
      <c r="D18" s="1"/>
      <c r="E18" s="14">
        <v>14</v>
      </c>
      <c r="F18" s="22"/>
      <c r="G18" s="6" t="s">
        <v>15</v>
      </c>
      <c r="I18" s="9" t="s">
        <v>116</v>
      </c>
      <c r="AC18" t="s">
        <v>116</v>
      </c>
      <c r="AH18" s="9"/>
      <c r="AP18" t="s">
        <v>116</v>
      </c>
      <c r="BG18" t="s">
        <v>116</v>
      </c>
      <c r="CB18" s="9">
        <f t="shared" si="0"/>
        <v>4</v>
      </c>
      <c r="CC18" s="1"/>
      <c r="CD18" s="33">
        <f t="shared" si="1"/>
        <v>0.03333333333333333</v>
      </c>
    </row>
    <row r="19" spans="2:82" ht="15">
      <c r="B19" s="77"/>
      <c r="C19" s="86"/>
      <c r="D19" s="1"/>
      <c r="E19" s="14">
        <v>15</v>
      </c>
      <c r="F19" s="22"/>
      <c r="G19" s="6" t="s">
        <v>16</v>
      </c>
      <c r="I19" s="9"/>
      <c r="AH19" s="9"/>
      <c r="BG19" s="9"/>
      <c r="CB19" s="9">
        <f t="shared" si="0"/>
        <v>0</v>
      </c>
      <c r="CC19" s="1"/>
      <c r="CD19" s="33">
        <f t="shared" si="1"/>
        <v>0</v>
      </c>
    </row>
    <row r="20" spans="2:82" ht="15">
      <c r="B20" s="77"/>
      <c r="C20" s="87"/>
      <c r="D20" s="13"/>
      <c r="E20" s="14">
        <v>16</v>
      </c>
      <c r="F20" s="23"/>
      <c r="G20" s="7" t="s">
        <v>17</v>
      </c>
      <c r="I20" s="10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 t="s">
        <v>116</v>
      </c>
      <c r="AB20" s="13"/>
      <c r="AC20" s="13"/>
      <c r="AD20" s="13"/>
      <c r="AE20" s="13"/>
      <c r="AF20" s="13"/>
      <c r="AG20" s="13"/>
      <c r="AH20" s="10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0"/>
      <c r="BH20" s="13"/>
      <c r="BI20" s="13"/>
      <c r="BJ20" s="13"/>
      <c r="BK20" s="13"/>
      <c r="BL20" s="13"/>
      <c r="BM20" s="13"/>
      <c r="BN20" s="13" t="s">
        <v>116</v>
      </c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4"/>
      <c r="CB20" s="10">
        <f t="shared" si="0"/>
        <v>2</v>
      </c>
      <c r="CC20" s="13">
        <f>SUM(CB13:CB20)</f>
        <v>120</v>
      </c>
      <c r="CD20" s="34">
        <f>CB20/$CC$20</f>
        <v>0.016666666666666666</v>
      </c>
    </row>
    <row r="21" spans="2:82" ht="13.5">
      <c r="B21" s="77"/>
      <c r="C21" s="73" t="s">
        <v>18</v>
      </c>
      <c r="D21" s="12"/>
      <c r="E21" s="14">
        <v>17</v>
      </c>
      <c r="F21" s="14"/>
      <c r="G21" s="2" t="s">
        <v>19</v>
      </c>
      <c r="I21" s="9"/>
      <c r="K21" t="s">
        <v>116</v>
      </c>
      <c r="L21" t="s">
        <v>116</v>
      </c>
      <c r="R21" t="s">
        <v>116</v>
      </c>
      <c r="W21" t="s">
        <v>116</v>
      </c>
      <c r="AB21" t="s">
        <v>116</v>
      </c>
      <c r="AC21" t="s">
        <v>116</v>
      </c>
      <c r="AH21" t="s">
        <v>116</v>
      </c>
      <c r="AI21" t="s">
        <v>116</v>
      </c>
      <c r="AJ21" t="s">
        <v>116</v>
      </c>
      <c r="AM21" t="s">
        <v>116</v>
      </c>
      <c r="AO21" t="s">
        <v>116</v>
      </c>
      <c r="AS21" t="s">
        <v>116</v>
      </c>
      <c r="AT21" t="s">
        <v>116</v>
      </c>
      <c r="AU21" t="s">
        <v>116</v>
      </c>
      <c r="BG21" s="9"/>
      <c r="BH21" t="s">
        <v>116</v>
      </c>
      <c r="BJ21" t="s">
        <v>116</v>
      </c>
      <c r="BK21" t="s">
        <v>116</v>
      </c>
      <c r="BM21" t="s">
        <v>116</v>
      </c>
      <c r="BO21" t="s">
        <v>116</v>
      </c>
      <c r="BR21" t="s">
        <v>116</v>
      </c>
      <c r="CB21" s="9">
        <f t="shared" si="0"/>
        <v>20</v>
      </c>
      <c r="CC21" s="1"/>
      <c r="CD21" s="35">
        <f aca="true" t="shared" si="2" ref="CD21:CD26">CB21/$CC$26</f>
        <v>0.37037037037037035</v>
      </c>
    </row>
    <row r="22" spans="2:82" ht="13.5">
      <c r="B22" s="77"/>
      <c r="C22" s="74"/>
      <c r="D22" s="1"/>
      <c r="E22" s="14">
        <v>18</v>
      </c>
      <c r="F22" s="22"/>
      <c r="G22" s="3" t="s">
        <v>20</v>
      </c>
      <c r="I22" s="9"/>
      <c r="J22" t="s">
        <v>116</v>
      </c>
      <c r="M22" t="s">
        <v>116</v>
      </c>
      <c r="N22" t="s">
        <v>116</v>
      </c>
      <c r="P22" t="s">
        <v>116</v>
      </c>
      <c r="S22" t="s">
        <v>116</v>
      </c>
      <c r="T22" t="s">
        <v>116</v>
      </c>
      <c r="U22" t="s">
        <v>116</v>
      </c>
      <c r="V22" t="s">
        <v>116</v>
      </c>
      <c r="Z22" t="s">
        <v>116</v>
      </c>
      <c r="AH22" s="9"/>
      <c r="AN22" t="s">
        <v>116</v>
      </c>
      <c r="AQ22" t="s">
        <v>116</v>
      </c>
      <c r="AV22" t="s">
        <v>116</v>
      </c>
      <c r="BG22" t="s">
        <v>116</v>
      </c>
      <c r="BH22" t="s">
        <v>116</v>
      </c>
      <c r="BI22" t="s">
        <v>116</v>
      </c>
      <c r="BL22" t="s">
        <v>116</v>
      </c>
      <c r="BN22" t="s">
        <v>116</v>
      </c>
      <c r="BP22" t="s">
        <v>116</v>
      </c>
      <c r="BQ22" t="s">
        <v>116</v>
      </c>
      <c r="BR22" t="s">
        <v>116</v>
      </c>
      <c r="BS22" t="s">
        <v>116</v>
      </c>
      <c r="BT22" t="s">
        <v>116</v>
      </c>
      <c r="BU22" t="s">
        <v>116</v>
      </c>
      <c r="BW22" t="s">
        <v>116</v>
      </c>
      <c r="CB22" s="9">
        <f t="shared" si="0"/>
        <v>24</v>
      </c>
      <c r="CC22" s="1"/>
      <c r="CD22" s="35">
        <f t="shared" si="2"/>
        <v>0.4444444444444444</v>
      </c>
    </row>
    <row r="23" spans="2:82" ht="13.5">
      <c r="B23" s="77"/>
      <c r="C23" s="74"/>
      <c r="D23" s="1"/>
      <c r="E23" s="14">
        <v>19</v>
      </c>
      <c r="F23" s="22"/>
      <c r="G23" s="3" t="s">
        <v>21</v>
      </c>
      <c r="I23" s="9" t="s">
        <v>116</v>
      </c>
      <c r="Q23" t="s">
        <v>116</v>
      </c>
      <c r="AD23" t="s">
        <v>116</v>
      </c>
      <c r="AH23" s="9"/>
      <c r="AL23" t="s">
        <v>116</v>
      </c>
      <c r="AP23" t="s">
        <v>116</v>
      </c>
      <c r="BG23" s="9"/>
      <c r="BH23" t="s">
        <v>116</v>
      </c>
      <c r="BV23" t="s">
        <v>116</v>
      </c>
      <c r="CB23" s="9">
        <f t="shared" si="0"/>
        <v>7</v>
      </c>
      <c r="CC23" s="1"/>
      <c r="CD23" s="35">
        <f t="shared" si="2"/>
        <v>0.12962962962962962</v>
      </c>
    </row>
    <row r="24" spans="2:82" ht="13.5">
      <c r="B24" s="77"/>
      <c r="C24" s="74"/>
      <c r="D24" s="1"/>
      <c r="E24" s="14">
        <v>20</v>
      </c>
      <c r="F24" s="22"/>
      <c r="G24" s="3" t="s">
        <v>22</v>
      </c>
      <c r="I24" s="9"/>
      <c r="X24" t="s">
        <v>116</v>
      </c>
      <c r="AH24" s="9"/>
      <c r="BG24" s="9"/>
      <c r="CB24" s="9">
        <f t="shared" si="0"/>
        <v>1</v>
      </c>
      <c r="CC24" s="1"/>
      <c r="CD24" s="35">
        <f t="shared" si="2"/>
        <v>0.018518518518518517</v>
      </c>
    </row>
    <row r="25" spans="2:82" ht="13.5">
      <c r="B25" s="77"/>
      <c r="C25" s="74"/>
      <c r="D25" s="1"/>
      <c r="E25" s="14">
        <v>21</v>
      </c>
      <c r="F25" s="22"/>
      <c r="G25" s="3" t="s">
        <v>23</v>
      </c>
      <c r="I25" s="9"/>
      <c r="AH25" s="9"/>
      <c r="AR25" t="s">
        <v>116</v>
      </c>
      <c r="BG25" s="9"/>
      <c r="CB25" s="9">
        <f t="shared" si="0"/>
        <v>1</v>
      </c>
      <c r="CC25" s="1"/>
      <c r="CD25" s="35">
        <f t="shared" si="2"/>
        <v>0.018518518518518517</v>
      </c>
    </row>
    <row r="26" spans="2:82" ht="13.5">
      <c r="B26" s="77"/>
      <c r="C26" s="75"/>
      <c r="D26" s="13"/>
      <c r="E26" s="14">
        <v>22</v>
      </c>
      <c r="F26" s="23"/>
      <c r="G26" s="4" t="s">
        <v>24</v>
      </c>
      <c r="I26" s="10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0"/>
      <c r="AI26" s="13"/>
      <c r="AJ26" s="13"/>
      <c r="AK26" s="13" t="s">
        <v>116</v>
      </c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0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4"/>
      <c r="CB26" s="10">
        <f t="shared" si="0"/>
        <v>1</v>
      </c>
      <c r="CC26" s="13">
        <f>SUM(CB21:CB26)</f>
        <v>54</v>
      </c>
      <c r="CD26" s="37">
        <f t="shared" si="2"/>
        <v>0.018518518518518517</v>
      </c>
    </row>
    <row r="27" spans="2:82" ht="18" customHeight="1">
      <c r="B27" s="77"/>
      <c r="C27" s="73" t="s">
        <v>25</v>
      </c>
      <c r="D27" s="12"/>
      <c r="E27" s="14">
        <v>23</v>
      </c>
      <c r="F27" s="14"/>
      <c r="G27" s="2" t="s">
        <v>26</v>
      </c>
      <c r="I27" s="9" t="s">
        <v>116</v>
      </c>
      <c r="J27" t="s">
        <v>116</v>
      </c>
      <c r="O27" t="s">
        <v>116</v>
      </c>
      <c r="T27" t="s">
        <v>116</v>
      </c>
      <c r="V27" t="s">
        <v>116</v>
      </c>
      <c r="X27" t="s">
        <v>116</v>
      </c>
      <c r="AA27" t="s">
        <v>116</v>
      </c>
      <c r="AH27" s="9"/>
      <c r="AK27" t="s">
        <v>116</v>
      </c>
      <c r="AL27" t="s">
        <v>116</v>
      </c>
      <c r="AT27" t="s">
        <v>116</v>
      </c>
      <c r="AV27" t="s">
        <v>116</v>
      </c>
      <c r="BG27" s="9"/>
      <c r="BJ27" t="s">
        <v>116</v>
      </c>
      <c r="BK27" t="s">
        <v>116</v>
      </c>
      <c r="BL27" t="s">
        <v>116</v>
      </c>
      <c r="BM27" t="s">
        <v>116</v>
      </c>
      <c r="BO27" t="s">
        <v>116</v>
      </c>
      <c r="BT27" t="s">
        <v>116</v>
      </c>
      <c r="BW27" t="s">
        <v>116</v>
      </c>
      <c r="CB27" s="9">
        <f t="shared" si="0"/>
        <v>18</v>
      </c>
      <c r="CC27" s="1"/>
      <c r="CD27" s="35">
        <f>CB27/$CC$28</f>
        <v>0.3673469387755102</v>
      </c>
    </row>
    <row r="28" spans="2:82" ht="13.5">
      <c r="B28" s="77"/>
      <c r="C28" s="75"/>
      <c r="D28" s="13"/>
      <c r="E28" s="14">
        <v>24</v>
      </c>
      <c r="F28" s="23"/>
      <c r="G28" s="4" t="s">
        <v>27</v>
      </c>
      <c r="I28" s="10"/>
      <c r="J28" s="13"/>
      <c r="K28" s="13" t="s">
        <v>116</v>
      </c>
      <c r="L28" s="13" t="s">
        <v>116</v>
      </c>
      <c r="M28" s="13"/>
      <c r="N28" s="13" t="s">
        <v>116</v>
      </c>
      <c r="O28" s="13"/>
      <c r="P28" s="13" t="s">
        <v>116</v>
      </c>
      <c r="Q28" s="13" t="s">
        <v>116</v>
      </c>
      <c r="R28" s="13" t="s">
        <v>116</v>
      </c>
      <c r="S28" s="13" t="s">
        <v>116</v>
      </c>
      <c r="T28" s="13"/>
      <c r="U28" s="13" t="s">
        <v>116</v>
      </c>
      <c r="V28" s="13"/>
      <c r="W28" s="13" t="s">
        <v>116</v>
      </c>
      <c r="X28" s="13"/>
      <c r="Y28" s="13" t="s">
        <v>116</v>
      </c>
      <c r="Z28" s="13" t="s">
        <v>116</v>
      </c>
      <c r="AA28" s="13"/>
      <c r="AB28" s="13" t="s">
        <v>116</v>
      </c>
      <c r="AC28" s="13" t="s">
        <v>116</v>
      </c>
      <c r="AD28" s="13" t="s">
        <v>116</v>
      </c>
      <c r="AE28" s="13"/>
      <c r="AF28" s="13"/>
      <c r="AG28" s="13"/>
      <c r="AH28" s="13" t="s">
        <v>116</v>
      </c>
      <c r="AI28" s="13" t="s">
        <v>116</v>
      </c>
      <c r="AJ28" s="13"/>
      <c r="AK28" s="13"/>
      <c r="AL28" s="13"/>
      <c r="AM28" s="13" t="s">
        <v>116</v>
      </c>
      <c r="AN28" s="13" t="s">
        <v>116</v>
      </c>
      <c r="AO28" s="13" t="s">
        <v>116</v>
      </c>
      <c r="AP28" s="13"/>
      <c r="AQ28" s="13" t="s">
        <v>116</v>
      </c>
      <c r="AR28" s="13" t="s">
        <v>116</v>
      </c>
      <c r="AS28" s="13" t="s">
        <v>116</v>
      </c>
      <c r="AT28" s="13"/>
      <c r="AU28" s="13" t="s">
        <v>116</v>
      </c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0"/>
      <c r="BH28" s="13" t="s">
        <v>116</v>
      </c>
      <c r="BI28" s="13"/>
      <c r="BJ28" s="13"/>
      <c r="BK28" s="13"/>
      <c r="BL28" s="13"/>
      <c r="BM28" s="13"/>
      <c r="BN28" s="13" t="s">
        <v>116</v>
      </c>
      <c r="BO28" s="13"/>
      <c r="BP28" s="13" t="s">
        <v>116</v>
      </c>
      <c r="BQ28" s="13" t="s">
        <v>116</v>
      </c>
      <c r="BR28" s="13" t="s">
        <v>116</v>
      </c>
      <c r="BS28" s="13" t="s">
        <v>116</v>
      </c>
      <c r="BT28" s="13"/>
      <c r="BU28" s="13" t="s">
        <v>116</v>
      </c>
      <c r="BV28" s="13" t="s">
        <v>116</v>
      </c>
      <c r="BW28" s="13"/>
      <c r="BX28" s="13"/>
      <c r="BY28" s="13"/>
      <c r="BZ28" s="4"/>
      <c r="CB28" s="10">
        <f t="shared" si="0"/>
        <v>31</v>
      </c>
      <c r="CC28" s="13">
        <f>SUM(CB27:CB28)</f>
        <v>49</v>
      </c>
      <c r="CD28" s="37">
        <f>CB28/$CC$28</f>
        <v>0.6326530612244898</v>
      </c>
    </row>
    <row r="29" spans="2:82" ht="13.5">
      <c r="B29" s="77"/>
      <c r="C29" s="73" t="s">
        <v>28</v>
      </c>
      <c r="D29" s="12"/>
      <c r="E29" s="14">
        <v>25</v>
      </c>
      <c r="F29" s="14"/>
      <c r="G29" s="2" t="s">
        <v>29</v>
      </c>
      <c r="I29" s="9"/>
      <c r="O29" t="s">
        <v>116</v>
      </c>
      <c r="P29" t="s">
        <v>116</v>
      </c>
      <c r="Q29" t="s">
        <v>116</v>
      </c>
      <c r="T29" t="s">
        <v>116</v>
      </c>
      <c r="AH29" s="9"/>
      <c r="AK29" t="s">
        <v>116</v>
      </c>
      <c r="AM29" t="s">
        <v>116</v>
      </c>
      <c r="AO29" t="s">
        <v>116</v>
      </c>
      <c r="BG29" t="s">
        <v>116</v>
      </c>
      <c r="BJ29" t="s">
        <v>116</v>
      </c>
      <c r="BK29" t="s">
        <v>116</v>
      </c>
      <c r="BL29" t="s">
        <v>116</v>
      </c>
      <c r="BO29" t="s">
        <v>116</v>
      </c>
      <c r="BQ29" t="s">
        <v>116</v>
      </c>
      <c r="CB29" s="9">
        <f t="shared" si="0"/>
        <v>13</v>
      </c>
      <c r="CC29" s="1"/>
      <c r="CD29" s="33">
        <f>CB29/$CC$32</f>
        <v>0.2549019607843137</v>
      </c>
    </row>
    <row r="30" spans="2:82" ht="13.5">
      <c r="B30" s="77"/>
      <c r="C30" s="74"/>
      <c r="D30" s="1"/>
      <c r="E30" s="14">
        <v>26</v>
      </c>
      <c r="F30" s="22"/>
      <c r="G30" s="3" t="s">
        <v>30</v>
      </c>
      <c r="I30" s="9" t="s">
        <v>116</v>
      </c>
      <c r="K30" t="s">
        <v>116</v>
      </c>
      <c r="M30" t="s">
        <v>116</v>
      </c>
      <c r="R30" t="s">
        <v>116</v>
      </c>
      <c r="S30" t="s">
        <v>116</v>
      </c>
      <c r="U30" t="s">
        <v>116</v>
      </c>
      <c r="X30" t="s">
        <v>116</v>
      </c>
      <c r="AA30" t="s">
        <v>116</v>
      </c>
      <c r="AB30" t="s">
        <v>116</v>
      </c>
      <c r="AC30" t="s">
        <v>116</v>
      </c>
      <c r="AH30" s="9"/>
      <c r="AI30" t="s">
        <v>116</v>
      </c>
      <c r="AL30" t="s">
        <v>116</v>
      </c>
      <c r="AP30" t="s">
        <v>116</v>
      </c>
      <c r="AQ30" t="s">
        <v>116</v>
      </c>
      <c r="AS30" t="s">
        <v>116</v>
      </c>
      <c r="AT30" t="s">
        <v>116</v>
      </c>
      <c r="AV30" t="s">
        <v>116</v>
      </c>
      <c r="BG30" t="s">
        <v>116</v>
      </c>
      <c r="BN30" t="s">
        <v>116</v>
      </c>
      <c r="BR30" t="s">
        <v>116</v>
      </c>
      <c r="BS30" t="s">
        <v>116</v>
      </c>
      <c r="BT30" t="s">
        <v>116</v>
      </c>
      <c r="BU30" t="s">
        <v>116</v>
      </c>
      <c r="BW30" t="s">
        <v>116</v>
      </c>
      <c r="CB30" s="9">
        <f t="shared" si="0"/>
        <v>24</v>
      </c>
      <c r="CC30" s="1"/>
      <c r="CD30" s="33">
        <f>CB30/$CC$32</f>
        <v>0.47058823529411764</v>
      </c>
    </row>
    <row r="31" spans="2:82" ht="13.5">
      <c r="B31" s="77"/>
      <c r="C31" s="74"/>
      <c r="D31" s="1"/>
      <c r="E31" s="14">
        <v>27</v>
      </c>
      <c r="F31" s="22"/>
      <c r="G31" s="3" t="s">
        <v>31</v>
      </c>
      <c r="I31" s="9"/>
      <c r="L31" t="s">
        <v>116</v>
      </c>
      <c r="N31" t="s">
        <v>116</v>
      </c>
      <c r="W31" t="s">
        <v>116</v>
      </c>
      <c r="AD31" t="s">
        <v>116</v>
      </c>
      <c r="AH31" t="s">
        <v>116</v>
      </c>
      <c r="AN31" t="s">
        <v>116</v>
      </c>
      <c r="AR31" t="s">
        <v>116</v>
      </c>
      <c r="BG31" s="9"/>
      <c r="BM31" t="s">
        <v>116</v>
      </c>
      <c r="BV31" t="s">
        <v>116</v>
      </c>
      <c r="CB31" s="9">
        <f t="shared" si="0"/>
        <v>9</v>
      </c>
      <c r="CC31" s="1"/>
      <c r="CD31" s="33">
        <f>CB31/$CC$32</f>
        <v>0.17647058823529413</v>
      </c>
    </row>
    <row r="32" spans="2:82" ht="13.5">
      <c r="B32" s="77"/>
      <c r="C32" s="75"/>
      <c r="D32" s="13"/>
      <c r="E32" s="14">
        <v>28</v>
      </c>
      <c r="F32" s="23"/>
      <c r="G32" s="4" t="s">
        <v>32</v>
      </c>
      <c r="I32" s="9"/>
      <c r="J32" t="s">
        <v>116</v>
      </c>
      <c r="V32" t="s">
        <v>116</v>
      </c>
      <c r="AH32" s="9"/>
      <c r="AJ32" t="s">
        <v>116</v>
      </c>
      <c r="BG32" s="9"/>
      <c r="BI32" t="s">
        <v>116</v>
      </c>
      <c r="BP32" t="s">
        <v>116</v>
      </c>
      <c r="CB32" s="10">
        <f t="shared" si="0"/>
        <v>5</v>
      </c>
      <c r="CC32" s="13">
        <f>SUM(CB29:CB32)</f>
        <v>51</v>
      </c>
      <c r="CD32" s="34">
        <f>CB32/$CC$32</f>
        <v>0.09803921568627451</v>
      </c>
    </row>
    <row r="33" spans="2:82" ht="13.5" customHeight="1">
      <c r="B33" s="77"/>
      <c r="C33" s="73" t="s">
        <v>33</v>
      </c>
      <c r="D33" s="12"/>
      <c r="E33" s="14">
        <v>29</v>
      </c>
      <c r="F33" s="14"/>
      <c r="G33" s="2" t="s">
        <v>34</v>
      </c>
      <c r="I33" s="8" t="s">
        <v>116</v>
      </c>
      <c r="J33" s="12"/>
      <c r="K33" s="12"/>
      <c r="L33" s="12"/>
      <c r="M33" s="12" t="s">
        <v>116</v>
      </c>
      <c r="N33" s="12" t="s">
        <v>116</v>
      </c>
      <c r="O33" s="12" t="s">
        <v>116</v>
      </c>
      <c r="P33" s="12" t="s">
        <v>116</v>
      </c>
      <c r="Q33" s="12" t="s">
        <v>116</v>
      </c>
      <c r="R33" s="12" t="s">
        <v>116</v>
      </c>
      <c r="S33" s="12" t="s">
        <v>116</v>
      </c>
      <c r="T33" s="12" t="s">
        <v>116</v>
      </c>
      <c r="U33" s="12" t="s">
        <v>116</v>
      </c>
      <c r="V33" s="12" t="s">
        <v>116</v>
      </c>
      <c r="W33" s="12" t="s">
        <v>116</v>
      </c>
      <c r="X33" s="12" t="s">
        <v>116</v>
      </c>
      <c r="Y33" s="12"/>
      <c r="Z33" s="12" t="s">
        <v>116</v>
      </c>
      <c r="AA33" s="12" t="s">
        <v>116</v>
      </c>
      <c r="AB33" s="12" t="s">
        <v>116</v>
      </c>
      <c r="AC33" s="12" t="s">
        <v>116</v>
      </c>
      <c r="AD33" s="12" t="s">
        <v>116</v>
      </c>
      <c r="AE33" s="12"/>
      <c r="AF33" s="12"/>
      <c r="AG33" s="12"/>
      <c r="AH33" s="12" t="s">
        <v>116</v>
      </c>
      <c r="AI33" s="12" t="s">
        <v>116</v>
      </c>
      <c r="AJ33" s="12"/>
      <c r="AK33" s="12" t="s">
        <v>116</v>
      </c>
      <c r="AL33" s="12" t="s">
        <v>116</v>
      </c>
      <c r="AM33" s="12" t="s">
        <v>116</v>
      </c>
      <c r="AN33" s="12" t="s">
        <v>116</v>
      </c>
      <c r="AO33" s="12" t="s">
        <v>116</v>
      </c>
      <c r="AP33" s="12" t="s">
        <v>116</v>
      </c>
      <c r="AQ33" s="12" t="s">
        <v>116</v>
      </c>
      <c r="AR33" s="12"/>
      <c r="AS33" s="12"/>
      <c r="AT33" s="12"/>
      <c r="AU33" s="12" t="s">
        <v>116</v>
      </c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8"/>
      <c r="BH33" s="12"/>
      <c r="BI33" s="12" t="s">
        <v>116</v>
      </c>
      <c r="BJ33" s="12" t="s">
        <v>116</v>
      </c>
      <c r="BK33" s="12" t="s">
        <v>116</v>
      </c>
      <c r="BL33" s="12" t="s">
        <v>116</v>
      </c>
      <c r="BM33" s="12" t="s">
        <v>116</v>
      </c>
      <c r="BN33" s="12" t="s">
        <v>116</v>
      </c>
      <c r="BO33" s="12" t="s">
        <v>116</v>
      </c>
      <c r="BP33" s="12" t="s">
        <v>116</v>
      </c>
      <c r="BQ33" s="12" t="s">
        <v>116</v>
      </c>
      <c r="BR33" s="12" t="s">
        <v>116</v>
      </c>
      <c r="BS33" s="12" t="s">
        <v>116</v>
      </c>
      <c r="BT33" s="12" t="s">
        <v>116</v>
      </c>
      <c r="BU33" s="12"/>
      <c r="BV33" s="12" t="s">
        <v>116</v>
      </c>
      <c r="BW33" s="12"/>
      <c r="BX33" s="12"/>
      <c r="BY33" s="12"/>
      <c r="BZ33" s="2"/>
      <c r="CB33" s="9">
        <f t="shared" si="0"/>
        <v>41</v>
      </c>
      <c r="CC33" s="1"/>
      <c r="CD33" s="33">
        <f>CB33/$CC$37</f>
        <v>0.24550898203592814</v>
      </c>
    </row>
    <row r="34" spans="2:82" ht="13.5">
      <c r="B34" s="77"/>
      <c r="C34" s="74"/>
      <c r="D34" s="1"/>
      <c r="E34" s="14">
        <v>30</v>
      </c>
      <c r="F34" s="24"/>
      <c r="G34" s="3" t="s">
        <v>35</v>
      </c>
      <c r="I34" s="9" t="s">
        <v>116</v>
      </c>
      <c r="K34" s="1" t="s">
        <v>116</v>
      </c>
      <c r="L34" s="1" t="s">
        <v>116</v>
      </c>
      <c r="M34" s="1" t="s">
        <v>116</v>
      </c>
      <c r="N34" s="1" t="s">
        <v>116</v>
      </c>
      <c r="O34" s="1" t="s">
        <v>116</v>
      </c>
      <c r="P34" s="1" t="s">
        <v>116</v>
      </c>
      <c r="Q34" s="1" t="s">
        <v>116</v>
      </c>
      <c r="R34" s="1" t="s">
        <v>116</v>
      </c>
      <c r="S34" s="1" t="s">
        <v>116</v>
      </c>
      <c r="T34" s="1" t="s">
        <v>116</v>
      </c>
      <c r="U34" s="1" t="s">
        <v>116</v>
      </c>
      <c r="V34" s="1" t="s">
        <v>116</v>
      </c>
      <c r="X34" s="1" t="s">
        <v>116</v>
      </c>
      <c r="AA34" s="1" t="s">
        <v>116</v>
      </c>
      <c r="AB34" s="1" t="s">
        <v>116</v>
      </c>
      <c r="AC34" s="1" t="s">
        <v>116</v>
      </c>
      <c r="AH34" s="1" t="s">
        <v>116</v>
      </c>
      <c r="AI34" s="1" t="s">
        <v>116</v>
      </c>
      <c r="AJ34" s="1" t="s">
        <v>116</v>
      </c>
      <c r="AL34" s="1" t="s">
        <v>116</v>
      </c>
      <c r="AM34" s="1" t="s">
        <v>116</v>
      </c>
      <c r="AN34" s="1" t="s">
        <v>116</v>
      </c>
      <c r="AP34" s="1" t="s">
        <v>116</v>
      </c>
      <c r="AQ34" s="1" t="s">
        <v>116</v>
      </c>
      <c r="AR34" s="1" t="s">
        <v>116</v>
      </c>
      <c r="AS34" s="1" t="s">
        <v>116</v>
      </c>
      <c r="AT34" s="1" t="s">
        <v>116</v>
      </c>
      <c r="AV34" s="1" t="s">
        <v>116</v>
      </c>
      <c r="BG34" s="9"/>
      <c r="BI34" s="1" t="s">
        <v>116</v>
      </c>
      <c r="BJ34" s="1" t="s">
        <v>116</v>
      </c>
      <c r="BK34" s="1" t="s">
        <v>116</v>
      </c>
      <c r="BL34" s="1" t="s">
        <v>116</v>
      </c>
      <c r="BM34" s="1" t="s">
        <v>116</v>
      </c>
      <c r="BN34" s="1" t="s">
        <v>116</v>
      </c>
      <c r="BO34" s="1" t="s">
        <v>116</v>
      </c>
      <c r="BQ34" s="1" t="s">
        <v>116</v>
      </c>
      <c r="BR34" s="1" t="s">
        <v>116</v>
      </c>
      <c r="BS34" s="1" t="s">
        <v>116</v>
      </c>
      <c r="BT34" s="1" t="s">
        <v>116</v>
      </c>
      <c r="BU34" s="1" t="s">
        <v>116</v>
      </c>
      <c r="BV34" s="1" t="s">
        <v>116</v>
      </c>
      <c r="BW34" s="1" t="s">
        <v>116</v>
      </c>
      <c r="CB34" s="9">
        <f t="shared" si="0"/>
        <v>43</v>
      </c>
      <c r="CC34" s="1"/>
      <c r="CD34" s="33">
        <f>CB34/$CC$37</f>
        <v>0.25748502994011974</v>
      </c>
    </row>
    <row r="35" spans="2:82" ht="13.5">
      <c r="B35" s="77"/>
      <c r="C35" s="74"/>
      <c r="D35" s="1"/>
      <c r="E35" s="14">
        <v>31</v>
      </c>
      <c r="F35" s="24"/>
      <c r="G35" s="3" t="s">
        <v>36</v>
      </c>
      <c r="I35" s="9" t="s">
        <v>116</v>
      </c>
      <c r="L35" s="1" t="s">
        <v>116</v>
      </c>
      <c r="M35" s="1" t="s">
        <v>116</v>
      </c>
      <c r="N35" s="1" t="s">
        <v>116</v>
      </c>
      <c r="O35" s="1" t="s">
        <v>116</v>
      </c>
      <c r="P35" s="1" t="s">
        <v>116</v>
      </c>
      <c r="Q35" s="1" t="s">
        <v>116</v>
      </c>
      <c r="R35" s="1" t="s">
        <v>116</v>
      </c>
      <c r="S35" s="1" t="s">
        <v>116</v>
      </c>
      <c r="T35" s="1" t="s">
        <v>116</v>
      </c>
      <c r="W35" s="1" t="s">
        <v>116</v>
      </c>
      <c r="X35" s="1" t="s">
        <v>116</v>
      </c>
      <c r="AC35" s="1" t="s">
        <v>116</v>
      </c>
      <c r="AH35" s="1" t="s">
        <v>116</v>
      </c>
      <c r="AI35" s="1" t="s">
        <v>116</v>
      </c>
      <c r="AM35" s="1" t="s">
        <v>116</v>
      </c>
      <c r="AN35" s="1" t="s">
        <v>116</v>
      </c>
      <c r="AQ35" s="1" t="s">
        <v>116</v>
      </c>
      <c r="AT35" s="1" t="s">
        <v>116</v>
      </c>
      <c r="AU35" s="1" t="s">
        <v>116</v>
      </c>
      <c r="BG35" s="1" t="s">
        <v>116</v>
      </c>
      <c r="BH35" s="1" t="s">
        <v>116</v>
      </c>
      <c r="BI35" s="1" t="s">
        <v>116</v>
      </c>
      <c r="BJ35" s="1" t="s">
        <v>116</v>
      </c>
      <c r="BK35" s="1" t="s">
        <v>116</v>
      </c>
      <c r="BL35" s="1" t="s">
        <v>116</v>
      </c>
      <c r="BM35" s="1" t="s">
        <v>116</v>
      </c>
      <c r="BN35" s="1" t="s">
        <v>116</v>
      </c>
      <c r="BR35" s="1" t="s">
        <v>116</v>
      </c>
      <c r="BS35" s="1" t="s">
        <v>116</v>
      </c>
      <c r="BT35" s="1" t="s">
        <v>116</v>
      </c>
      <c r="BV35" s="1" t="s">
        <v>116</v>
      </c>
      <c r="BW35" s="1" t="s">
        <v>116</v>
      </c>
      <c r="CB35" s="9">
        <f t="shared" si="0"/>
        <v>33</v>
      </c>
      <c r="CC35" s="1"/>
      <c r="CD35" s="33">
        <f>CB35/$CC$37</f>
        <v>0.19760479041916168</v>
      </c>
    </row>
    <row r="36" spans="2:82" ht="13.5">
      <c r="B36" s="77"/>
      <c r="C36" s="74"/>
      <c r="D36" s="1"/>
      <c r="E36" s="14">
        <v>32</v>
      </c>
      <c r="F36" s="24"/>
      <c r="G36" s="3" t="s">
        <v>37</v>
      </c>
      <c r="I36" s="9" t="s">
        <v>116</v>
      </c>
      <c r="K36" s="1" t="s">
        <v>116</v>
      </c>
      <c r="M36" s="1" t="s">
        <v>116</v>
      </c>
      <c r="N36" s="1" t="s">
        <v>116</v>
      </c>
      <c r="O36" s="1" t="s">
        <v>116</v>
      </c>
      <c r="P36" s="1" t="s">
        <v>116</v>
      </c>
      <c r="Q36" s="1" t="s">
        <v>116</v>
      </c>
      <c r="R36" s="1" t="s">
        <v>116</v>
      </c>
      <c r="S36" s="1" t="s">
        <v>116</v>
      </c>
      <c r="T36" s="1" t="s">
        <v>116</v>
      </c>
      <c r="X36" s="1" t="s">
        <v>116</v>
      </c>
      <c r="Y36" s="1" t="s">
        <v>116</v>
      </c>
      <c r="Z36" s="1" t="s">
        <v>116</v>
      </c>
      <c r="AA36" s="1" t="s">
        <v>116</v>
      </c>
      <c r="AC36" s="1" t="s">
        <v>116</v>
      </c>
      <c r="AD36" s="1" t="s">
        <v>116</v>
      </c>
      <c r="AH36" s="9"/>
      <c r="AN36" s="1" t="s">
        <v>116</v>
      </c>
      <c r="AO36" s="1" t="s">
        <v>116</v>
      </c>
      <c r="AQ36" s="1" t="s">
        <v>116</v>
      </c>
      <c r="AT36" s="1" t="s">
        <v>116</v>
      </c>
      <c r="BG36" s="9"/>
      <c r="BK36" s="1" t="s">
        <v>116</v>
      </c>
      <c r="BN36" s="1" t="s">
        <v>116</v>
      </c>
      <c r="BO36" s="1" t="s">
        <v>116</v>
      </c>
      <c r="BQ36" s="1" t="s">
        <v>116</v>
      </c>
      <c r="BR36" s="1" t="s">
        <v>116</v>
      </c>
      <c r="BS36" s="1" t="s">
        <v>116</v>
      </c>
      <c r="BT36" s="1" t="s">
        <v>116</v>
      </c>
      <c r="CB36" s="9">
        <f t="shared" si="0"/>
        <v>27</v>
      </c>
      <c r="CC36" s="1"/>
      <c r="CD36" s="33">
        <f>CB36/$CC$37</f>
        <v>0.16167664670658682</v>
      </c>
    </row>
    <row r="37" spans="2:82" ht="13.5">
      <c r="B37" s="77"/>
      <c r="C37" s="75"/>
      <c r="D37" s="13"/>
      <c r="E37" s="14">
        <v>33</v>
      </c>
      <c r="F37" s="25"/>
      <c r="G37" s="4" t="s">
        <v>38</v>
      </c>
      <c r="I37" s="10" t="s">
        <v>116</v>
      </c>
      <c r="J37" s="13" t="s">
        <v>116</v>
      </c>
      <c r="K37" s="13"/>
      <c r="L37" s="13"/>
      <c r="M37" s="13"/>
      <c r="N37" s="13"/>
      <c r="O37" s="13" t="s">
        <v>116</v>
      </c>
      <c r="P37" s="13" t="s">
        <v>116</v>
      </c>
      <c r="Q37" s="13" t="s">
        <v>116</v>
      </c>
      <c r="R37" s="13"/>
      <c r="S37" s="13"/>
      <c r="T37" s="13"/>
      <c r="U37" s="13"/>
      <c r="V37" s="13"/>
      <c r="W37" s="13"/>
      <c r="X37" s="13"/>
      <c r="Y37" s="13"/>
      <c r="Z37" s="13" t="s">
        <v>116</v>
      </c>
      <c r="AA37" s="13"/>
      <c r="AB37" s="13"/>
      <c r="AC37" s="13" t="s">
        <v>116</v>
      </c>
      <c r="AD37" s="13"/>
      <c r="AE37" s="13"/>
      <c r="AF37" s="13"/>
      <c r="AG37" s="13"/>
      <c r="AH37" s="10"/>
      <c r="AI37" s="13"/>
      <c r="AJ37" s="13"/>
      <c r="AK37" s="13" t="s">
        <v>116</v>
      </c>
      <c r="AL37" s="13" t="s">
        <v>116</v>
      </c>
      <c r="AM37" s="13"/>
      <c r="AN37" s="13"/>
      <c r="AO37" s="13" t="s">
        <v>116</v>
      </c>
      <c r="AP37" s="13" t="s">
        <v>116</v>
      </c>
      <c r="AQ37" s="13"/>
      <c r="AR37" s="13"/>
      <c r="AS37" s="13" t="s">
        <v>116</v>
      </c>
      <c r="AT37" s="13"/>
      <c r="AU37" s="13"/>
      <c r="AV37" s="13" t="s">
        <v>116</v>
      </c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0"/>
      <c r="BH37" s="13"/>
      <c r="BI37" s="13" t="s">
        <v>116</v>
      </c>
      <c r="BJ37" s="13" t="s">
        <v>116</v>
      </c>
      <c r="BK37" s="13" t="s">
        <v>116</v>
      </c>
      <c r="BL37" s="13"/>
      <c r="BM37" s="13"/>
      <c r="BN37" s="13" t="s">
        <v>116</v>
      </c>
      <c r="BO37" s="13" t="s">
        <v>116</v>
      </c>
      <c r="BP37" s="13"/>
      <c r="BQ37" s="13" t="s">
        <v>116</v>
      </c>
      <c r="BR37" s="13" t="s">
        <v>116</v>
      </c>
      <c r="BS37" s="13" t="s">
        <v>116</v>
      </c>
      <c r="BT37" s="13" t="s">
        <v>116</v>
      </c>
      <c r="BU37" s="13"/>
      <c r="BV37" s="13" t="s">
        <v>116</v>
      </c>
      <c r="BW37" s="13"/>
      <c r="BX37" s="13"/>
      <c r="BY37" s="13"/>
      <c r="BZ37" s="4"/>
      <c r="CB37" s="10">
        <f t="shared" si="0"/>
        <v>23</v>
      </c>
      <c r="CC37" s="13">
        <f>SUM(CB33:CB37)</f>
        <v>167</v>
      </c>
      <c r="CD37" s="34">
        <f>CB37/$CC$37</f>
        <v>0.1377245508982036</v>
      </c>
    </row>
    <row r="38" spans="2:82" ht="15.75" customHeight="1">
      <c r="B38" s="77"/>
      <c r="C38" s="73" t="s">
        <v>39</v>
      </c>
      <c r="D38" s="12"/>
      <c r="E38" s="14">
        <v>34</v>
      </c>
      <c r="F38" s="14"/>
      <c r="G38" s="2" t="s">
        <v>40</v>
      </c>
      <c r="I38" s="8"/>
      <c r="J38" s="12"/>
      <c r="K38" s="12"/>
      <c r="L38" s="12"/>
      <c r="M38" s="12" t="s">
        <v>116</v>
      </c>
      <c r="N38" s="12"/>
      <c r="O38" s="12"/>
      <c r="P38" s="12"/>
      <c r="Q38" s="12"/>
      <c r="R38" s="12"/>
      <c r="S38" s="12"/>
      <c r="T38" s="12"/>
      <c r="U38" s="12" t="s">
        <v>116</v>
      </c>
      <c r="V38" s="12"/>
      <c r="W38" s="12"/>
      <c r="X38" s="12" t="s">
        <v>116</v>
      </c>
      <c r="Y38" s="12"/>
      <c r="Z38" s="12"/>
      <c r="AA38" s="12"/>
      <c r="AB38" s="12"/>
      <c r="AC38" s="12"/>
      <c r="AD38" s="12" t="s">
        <v>116</v>
      </c>
      <c r="AE38" s="12"/>
      <c r="AF38" s="12"/>
      <c r="AG38" s="12"/>
      <c r="AH38" s="12" t="s">
        <v>116</v>
      </c>
      <c r="AI38" s="12"/>
      <c r="AJ38" s="12"/>
      <c r="AK38" s="12"/>
      <c r="AL38" s="12" t="s">
        <v>116</v>
      </c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8"/>
      <c r="BH38" s="12"/>
      <c r="BI38" s="12"/>
      <c r="BJ38" s="12" t="s">
        <v>116</v>
      </c>
      <c r="BK38" s="12"/>
      <c r="BL38" s="12"/>
      <c r="BM38" s="12"/>
      <c r="BN38" s="12"/>
      <c r="BO38" s="12" t="s">
        <v>116</v>
      </c>
      <c r="BP38" s="12"/>
      <c r="BQ38" s="12" t="s">
        <v>116</v>
      </c>
      <c r="BR38" s="12"/>
      <c r="BS38" s="12" t="s">
        <v>116</v>
      </c>
      <c r="BT38" s="12"/>
      <c r="BU38" s="12"/>
      <c r="BV38" s="12"/>
      <c r="BW38" s="12"/>
      <c r="BX38" s="12"/>
      <c r="BY38" s="12"/>
      <c r="BZ38" s="2"/>
      <c r="CB38" s="9">
        <f t="shared" si="0"/>
        <v>10</v>
      </c>
      <c r="CC38" s="1"/>
      <c r="CD38" s="33">
        <f>CB38/$CC$42</f>
        <v>0.23809523809523808</v>
      </c>
    </row>
    <row r="39" spans="2:82" ht="13.5">
      <c r="B39" s="77"/>
      <c r="C39" s="74"/>
      <c r="D39" s="1"/>
      <c r="E39" s="14">
        <v>35</v>
      </c>
      <c r="F39" s="22"/>
      <c r="G39" s="3" t="s">
        <v>120</v>
      </c>
      <c r="I39" s="9" t="s">
        <v>116</v>
      </c>
      <c r="Q39" s="1" t="s">
        <v>116</v>
      </c>
      <c r="T39" s="1" t="s">
        <v>116</v>
      </c>
      <c r="W39" s="1" t="s">
        <v>116</v>
      </c>
      <c r="AH39" s="9"/>
      <c r="BG39" s="9"/>
      <c r="CB39" s="9">
        <f t="shared" si="0"/>
        <v>4</v>
      </c>
      <c r="CC39" s="1"/>
      <c r="CD39" s="33">
        <f>CB39/$CC$42</f>
        <v>0.09523809523809523</v>
      </c>
    </row>
    <row r="40" spans="2:82" ht="13.5">
      <c r="B40" s="77"/>
      <c r="C40" s="74"/>
      <c r="D40" s="1"/>
      <c r="E40" s="14">
        <v>36</v>
      </c>
      <c r="F40" s="22"/>
      <c r="G40" s="3" t="s">
        <v>41</v>
      </c>
      <c r="I40" s="9"/>
      <c r="R40" s="1" t="s">
        <v>116</v>
      </c>
      <c r="AC40" s="1" t="s">
        <v>116</v>
      </c>
      <c r="AH40" s="9"/>
      <c r="BG40" s="9"/>
      <c r="BN40" s="1" t="s">
        <v>116</v>
      </c>
      <c r="CB40" s="9">
        <f t="shared" si="0"/>
        <v>3</v>
      </c>
      <c r="CC40" s="1"/>
      <c r="CD40" s="33">
        <f>CB40/$CC$42</f>
        <v>0.07142857142857142</v>
      </c>
    </row>
    <row r="41" spans="2:82" ht="13.5">
      <c r="B41" s="77"/>
      <c r="C41" s="74"/>
      <c r="D41" s="1"/>
      <c r="E41" s="14">
        <v>37</v>
      </c>
      <c r="F41" s="22"/>
      <c r="G41" s="3" t="s">
        <v>42</v>
      </c>
      <c r="I41" s="9"/>
      <c r="AH41" s="9"/>
      <c r="AR41" s="1" t="s">
        <v>116</v>
      </c>
      <c r="AV41" s="1" t="s">
        <v>116</v>
      </c>
      <c r="BG41" s="9"/>
      <c r="BU41" s="1" t="s">
        <v>116</v>
      </c>
      <c r="CB41" s="9">
        <f t="shared" si="0"/>
        <v>3</v>
      </c>
      <c r="CC41" s="1"/>
      <c r="CD41" s="33">
        <f>CB41/$CC$42</f>
        <v>0.07142857142857142</v>
      </c>
    </row>
    <row r="42" spans="2:82" ht="13.5">
      <c r="B42" s="77"/>
      <c r="C42" s="75"/>
      <c r="D42" s="13"/>
      <c r="E42" s="14">
        <v>38</v>
      </c>
      <c r="F42" s="23"/>
      <c r="G42" s="4" t="s">
        <v>43</v>
      </c>
      <c r="I42" s="10"/>
      <c r="J42" s="13" t="s">
        <v>116</v>
      </c>
      <c r="K42" s="13"/>
      <c r="L42" s="13"/>
      <c r="M42" s="13"/>
      <c r="N42" s="13" t="s">
        <v>116</v>
      </c>
      <c r="O42" s="13"/>
      <c r="P42" s="13" t="s">
        <v>116</v>
      </c>
      <c r="Q42" s="13"/>
      <c r="R42" s="13"/>
      <c r="S42" s="13" t="s">
        <v>116</v>
      </c>
      <c r="T42" s="13" t="s">
        <v>116</v>
      </c>
      <c r="U42" s="13"/>
      <c r="V42" s="13" t="s">
        <v>116</v>
      </c>
      <c r="W42" s="13"/>
      <c r="X42" s="13"/>
      <c r="Y42" s="13"/>
      <c r="Z42" s="13" t="s">
        <v>116</v>
      </c>
      <c r="AA42" s="13"/>
      <c r="AB42" s="13"/>
      <c r="AC42" s="13"/>
      <c r="AD42" s="13"/>
      <c r="AE42" s="13"/>
      <c r="AF42" s="13"/>
      <c r="AG42" s="13"/>
      <c r="AH42" s="10"/>
      <c r="AI42" s="13"/>
      <c r="AJ42" s="13"/>
      <c r="AK42" s="13" t="s">
        <v>116</v>
      </c>
      <c r="AL42" s="13"/>
      <c r="AM42" s="13" t="s">
        <v>116</v>
      </c>
      <c r="AN42" s="13" t="s">
        <v>116</v>
      </c>
      <c r="AO42" s="13" t="s">
        <v>116</v>
      </c>
      <c r="AP42" s="13"/>
      <c r="AQ42" s="13"/>
      <c r="AR42" s="13"/>
      <c r="AS42" s="13" t="s">
        <v>116</v>
      </c>
      <c r="AT42" s="13" t="s">
        <v>116</v>
      </c>
      <c r="AU42" s="13" t="s">
        <v>116</v>
      </c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0"/>
      <c r="BH42" s="13" t="s">
        <v>116</v>
      </c>
      <c r="BI42" s="13" t="s">
        <v>116</v>
      </c>
      <c r="BJ42" s="13"/>
      <c r="BK42" s="13"/>
      <c r="BL42" s="13"/>
      <c r="BM42" s="13" t="s">
        <v>116</v>
      </c>
      <c r="BN42" s="13"/>
      <c r="BO42" s="13"/>
      <c r="BP42" s="13" t="s">
        <v>116</v>
      </c>
      <c r="BQ42" s="13"/>
      <c r="BR42" s="13" t="s">
        <v>116</v>
      </c>
      <c r="BS42" s="13"/>
      <c r="BT42" s="13" t="s">
        <v>116</v>
      </c>
      <c r="BU42" s="13" t="s">
        <v>116</v>
      </c>
      <c r="BV42" s="13"/>
      <c r="BW42" s="13" t="s">
        <v>116</v>
      </c>
      <c r="BX42" s="13"/>
      <c r="BY42" s="13"/>
      <c r="BZ42" s="4"/>
      <c r="CB42" s="10">
        <f t="shared" si="0"/>
        <v>22</v>
      </c>
      <c r="CC42" s="13">
        <f>SUM(CB38:CB42)</f>
        <v>42</v>
      </c>
      <c r="CD42" s="34">
        <f>CB42/$CC$42</f>
        <v>0.5238095238095238</v>
      </c>
    </row>
    <row r="43" spans="2:82" ht="15">
      <c r="B43" s="77"/>
      <c r="C43" s="88" t="s">
        <v>114</v>
      </c>
      <c r="D43" s="12"/>
      <c r="E43" s="14">
        <v>39</v>
      </c>
      <c r="F43" s="14"/>
      <c r="G43" s="5" t="s">
        <v>44</v>
      </c>
      <c r="I43" s="9" t="s">
        <v>116</v>
      </c>
      <c r="O43" t="s">
        <v>116</v>
      </c>
      <c r="P43" t="s">
        <v>116</v>
      </c>
      <c r="T43" t="s">
        <v>116</v>
      </c>
      <c r="AH43" t="s">
        <v>116</v>
      </c>
      <c r="AO43" t="s">
        <v>116</v>
      </c>
      <c r="AP43" t="s">
        <v>116</v>
      </c>
      <c r="AR43" t="s">
        <v>116</v>
      </c>
      <c r="AS43" t="s">
        <v>116</v>
      </c>
      <c r="AT43" t="s">
        <v>116</v>
      </c>
      <c r="AV43" t="s">
        <v>116</v>
      </c>
      <c r="BG43" s="9"/>
      <c r="BN43" t="s">
        <v>116</v>
      </c>
      <c r="BP43" t="s">
        <v>116</v>
      </c>
      <c r="BQ43" t="s">
        <v>116</v>
      </c>
      <c r="BS43" t="s">
        <v>116</v>
      </c>
      <c r="BT43" t="s">
        <v>116</v>
      </c>
      <c r="BU43" t="s">
        <v>116</v>
      </c>
      <c r="BW43" t="s">
        <v>116</v>
      </c>
      <c r="CB43" s="9">
        <f t="shared" si="0"/>
        <v>18</v>
      </c>
      <c r="CC43" s="1"/>
      <c r="CD43" s="33">
        <f>CB43/$CC$45</f>
        <v>0.34615384615384615</v>
      </c>
    </row>
    <row r="44" spans="2:82" ht="15">
      <c r="B44" s="77"/>
      <c r="C44" s="89"/>
      <c r="D44" s="1"/>
      <c r="E44" s="14">
        <v>40</v>
      </c>
      <c r="F44" s="9"/>
      <c r="G44" s="26" t="s">
        <v>45</v>
      </c>
      <c r="I44" s="9"/>
      <c r="Y44" t="s">
        <v>116</v>
      </c>
      <c r="Z44" t="s">
        <v>116</v>
      </c>
      <c r="AA44" t="s">
        <v>116</v>
      </c>
      <c r="AH44" s="9"/>
      <c r="AI44" t="s">
        <v>116</v>
      </c>
      <c r="AK44" t="s">
        <v>116</v>
      </c>
      <c r="AU44" t="s">
        <v>116</v>
      </c>
      <c r="BG44" t="s">
        <v>116</v>
      </c>
      <c r="BH44" t="s">
        <v>116</v>
      </c>
      <c r="BV44" t="s">
        <v>116</v>
      </c>
      <c r="CB44" s="9">
        <f t="shared" si="0"/>
        <v>9</v>
      </c>
      <c r="CC44" s="1"/>
      <c r="CD44" s="33">
        <f>CB44/$CC$45</f>
        <v>0.17307692307692307</v>
      </c>
    </row>
    <row r="45" spans="2:82" ht="15">
      <c r="B45" s="77"/>
      <c r="C45" s="87"/>
      <c r="D45" s="13"/>
      <c r="E45" s="14">
        <v>41</v>
      </c>
      <c r="F45" s="23"/>
      <c r="G45" s="7" t="s">
        <v>118</v>
      </c>
      <c r="I45" s="9"/>
      <c r="J45" t="s">
        <v>116</v>
      </c>
      <c r="K45" t="s">
        <v>116</v>
      </c>
      <c r="L45" t="s">
        <v>116</v>
      </c>
      <c r="M45" t="s">
        <v>116</v>
      </c>
      <c r="N45" t="s">
        <v>116</v>
      </c>
      <c r="R45" t="s">
        <v>116</v>
      </c>
      <c r="S45" t="s">
        <v>116</v>
      </c>
      <c r="U45" t="s">
        <v>116</v>
      </c>
      <c r="V45" t="s">
        <v>116</v>
      </c>
      <c r="X45" t="s">
        <v>116</v>
      </c>
      <c r="AB45" t="s">
        <v>116</v>
      </c>
      <c r="AC45" t="s">
        <v>116</v>
      </c>
      <c r="AD45" t="s">
        <v>116</v>
      </c>
      <c r="AH45" s="9"/>
      <c r="AJ45" t="s">
        <v>116</v>
      </c>
      <c r="AL45" t="s">
        <v>116</v>
      </c>
      <c r="AM45" t="s">
        <v>116</v>
      </c>
      <c r="AN45" t="s">
        <v>116</v>
      </c>
      <c r="AQ45" t="s">
        <v>116</v>
      </c>
      <c r="BG45" s="9"/>
      <c r="BI45" t="s">
        <v>116</v>
      </c>
      <c r="BJ45" t="s">
        <v>116</v>
      </c>
      <c r="BK45" t="s">
        <v>116</v>
      </c>
      <c r="BL45" t="s">
        <v>116</v>
      </c>
      <c r="BM45" t="s">
        <v>116</v>
      </c>
      <c r="BO45" t="s">
        <v>116</v>
      </c>
      <c r="BR45" t="s">
        <v>116</v>
      </c>
      <c r="CB45" s="10">
        <f t="shared" si="0"/>
        <v>25</v>
      </c>
      <c r="CC45" s="13">
        <f>SUM(CB43:CB45)</f>
        <v>52</v>
      </c>
      <c r="CD45" s="34">
        <f>CB45/$CC$45</f>
        <v>0.4807692307692308</v>
      </c>
    </row>
    <row r="46" spans="2:82" ht="13.5">
      <c r="B46" s="77"/>
      <c r="C46" s="73" t="s">
        <v>46</v>
      </c>
      <c r="D46" s="12"/>
      <c r="E46" s="14">
        <v>42</v>
      </c>
      <c r="F46" s="14"/>
      <c r="G46" s="2" t="s">
        <v>47</v>
      </c>
      <c r="I46" s="8" t="s">
        <v>116</v>
      </c>
      <c r="J46" s="12"/>
      <c r="K46" s="12" t="s">
        <v>116</v>
      </c>
      <c r="L46" s="12"/>
      <c r="M46" s="12"/>
      <c r="N46" s="12"/>
      <c r="O46" s="12" t="s">
        <v>116</v>
      </c>
      <c r="P46" s="12" t="s">
        <v>116</v>
      </c>
      <c r="Q46" s="12"/>
      <c r="R46" s="12"/>
      <c r="S46" s="12" t="s">
        <v>116</v>
      </c>
      <c r="T46" s="12" t="s">
        <v>116</v>
      </c>
      <c r="U46" s="12" t="s">
        <v>116</v>
      </c>
      <c r="V46" s="12" t="s">
        <v>116</v>
      </c>
      <c r="W46" s="12"/>
      <c r="X46" s="12" t="s">
        <v>116</v>
      </c>
      <c r="Y46" s="12"/>
      <c r="Z46" s="12"/>
      <c r="AA46" s="12"/>
      <c r="AB46" s="12" t="s">
        <v>116</v>
      </c>
      <c r="AC46" s="12" t="s">
        <v>116</v>
      </c>
      <c r="AD46" s="12" t="s">
        <v>116</v>
      </c>
      <c r="AE46" s="12"/>
      <c r="AF46" s="12"/>
      <c r="AG46" s="12"/>
      <c r="AH46" s="8"/>
      <c r="AI46" s="12"/>
      <c r="AJ46" s="12"/>
      <c r="AK46" s="12"/>
      <c r="AL46" s="12"/>
      <c r="AM46" s="12"/>
      <c r="AN46" s="12"/>
      <c r="AO46" s="12"/>
      <c r="AP46" s="12"/>
      <c r="AQ46" s="12"/>
      <c r="AR46" s="12" t="s">
        <v>116</v>
      </c>
      <c r="AS46" s="12"/>
      <c r="AT46" s="12" t="s">
        <v>116</v>
      </c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8"/>
      <c r="BH46" s="12"/>
      <c r="BI46" s="12"/>
      <c r="BJ46" s="12" t="s">
        <v>116</v>
      </c>
      <c r="BK46" s="12" t="s">
        <v>116</v>
      </c>
      <c r="BL46" s="12"/>
      <c r="BM46" s="12" t="s">
        <v>116</v>
      </c>
      <c r="BN46" s="12" t="s">
        <v>116</v>
      </c>
      <c r="BO46" s="12"/>
      <c r="BP46" s="12"/>
      <c r="BQ46" s="12"/>
      <c r="BR46" s="12"/>
      <c r="BS46" s="12" t="s">
        <v>116</v>
      </c>
      <c r="BT46" s="12" t="s">
        <v>116</v>
      </c>
      <c r="BU46" s="12"/>
      <c r="BV46" s="12"/>
      <c r="BW46" s="12"/>
      <c r="BX46" s="12"/>
      <c r="BY46" s="12"/>
      <c r="BZ46" s="2"/>
      <c r="CB46" s="9">
        <f t="shared" si="0"/>
        <v>20</v>
      </c>
      <c r="CC46" s="1"/>
      <c r="CD46" s="33">
        <f>CB46/$CC$61</f>
        <v>0.1342281879194631</v>
      </c>
    </row>
    <row r="47" spans="2:82" ht="13.5">
      <c r="B47" s="77"/>
      <c r="C47" s="74"/>
      <c r="D47" s="1"/>
      <c r="E47" s="14">
        <v>43</v>
      </c>
      <c r="F47" s="22"/>
      <c r="G47" s="3" t="s">
        <v>49</v>
      </c>
      <c r="I47" s="9" t="s">
        <v>116</v>
      </c>
      <c r="N47" s="1" t="s">
        <v>116</v>
      </c>
      <c r="O47" s="1" t="s">
        <v>116</v>
      </c>
      <c r="Q47" s="1" t="s">
        <v>116</v>
      </c>
      <c r="T47" s="1" t="s">
        <v>116</v>
      </c>
      <c r="AH47" s="1" t="s">
        <v>116</v>
      </c>
      <c r="AN47" s="1" t="s">
        <v>116</v>
      </c>
      <c r="AO47" s="1" t="s">
        <v>116</v>
      </c>
      <c r="AP47" s="1" t="s">
        <v>116</v>
      </c>
      <c r="AQ47" s="1" t="s">
        <v>116</v>
      </c>
      <c r="AR47" s="1" t="s">
        <v>116</v>
      </c>
      <c r="AT47" s="1" t="s">
        <v>116</v>
      </c>
      <c r="BG47" s="9"/>
      <c r="BN47" s="1" t="s">
        <v>116</v>
      </c>
      <c r="BO47" s="1" t="s">
        <v>116</v>
      </c>
      <c r="BR47" s="1" t="s">
        <v>116</v>
      </c>
      <c r="BS47" s="1" t="s">
        <v>116</v>
      </c>
      <c r="BT47" s="1" t="s">
        <v>116</v>
      </c>
      <c r="CB47" s="9">
        <f t="shared" si="0"/>
        <v>17</v>
      </c>
      <c r="CC47" s="1"/>
      <c r="CD47" s="33">
        <f aca="true" t="shared" si="3" ref="CD47:CD61">CB47/$CC$61</f>
        <v>0.11409395973154363</v>
      </c>
    </row>
    <row r="48" spans="2:82" ht="13.5">
      <c r="B48" s="77"/>
      <c r="C48" s="74"/>
      <c r="D48" s="1"/>
      <c r="E48" s="14">
        <v>44</v>
      </c>
      <c r="F48" s="22"/>
      <c r="G48" s="3" t="s">
        <v>51</v>
      </c>
      <c r="I48" s="9" t="s">
        <v>116</v>
      </c>
      <c r="L48" s="1" t="s">
        <v>116</v>
      </c>
      <c r="P48" s="1" t="s">
        <v>116</v>
      </c>
      <c r="Q48" s="1" t="s">
        <v>116</v>
      </c>
      <c r="T48" s="1" t="s">
        <v>116</v>
      </c>
      <c r="X48" s="1" t="s">
        <v>116</v>
      </c>
      <c r="AC48" s="1" t="s">
        <v>116</v>
      </c>
      <c r="AH48" s="1" t="s">
        <v>116</v>
      </c>
      <c r="BG48" s="9"/>
      <c r="BN48" s="1" t="s">
        <v>116</v>
      </c>
      <c r="BU48" s="1" t="s">
        <v>116</v>
      </c>
      <c r="CB48" s="9">
        <f t="shared" si="0"/>
        <v>10</v>
      </c>
      <c r="CC48" s="1"/>
      <c r="CD48" s="33">
        <f t="shared" si="3"/>
        <v>0.06711409395973154</v>
      </c>
    </row>
    <row r="49" spans="2:82" ht="13.5">
      <c r="B49" s="77"/>
      <c r="C49" s="74"/>
      <c r="D49" s="1"/>
      <c r="E49" s="14">
        <v>45</v>
      </c>
      <c r="F49" s="22"/>
      <c r="G49" s="3" t="s">
        <v>53</v>
      </c>
      <c r="I49" s="9" t="s">
        <v>116</v>
      </c>
      <c r="M49" s="1" t="s">
        <v>116</v>
      </c>
      <c r="T49" s="1" t="s">
        <v>116</v>
      </c>
      <c r="AH49" s="9"/>
      <c r="AO49" s="1" t="s">
        <v>116</v>
      </c>
      <c r="AV49" s="1" t="s">
        <v>116</v>
      </c>
      <c r="BG49" s="9"/>
      <c r="BN49" s="1" t="s">
        <v>116</v>
      </c>
      <c r="BO49" s="1" t="s">
        <v>116</v>
      </c>
      <c r="BS49" s="1" t="s">
        <v>116</v>
      </c>
      <c r="CB49" s="9">
        <f t="shared" si="0"/>
        <v>8</v>
      </c>
      <c r="CC49" s="1"/>
      <c r="CD49" s="33">
        <f t="shared" si="3"/>
        <v>0.053691275167785234</v>
      </c>
    </row>
    <row r="50" spans="2:82" ht="13.5">
      <c r="B50" s="77"/>
      <c r="C50" s="74"/>
      <c r="D50" s="1"/>
      <c r="E50" s="14">
        <v>46</v>
      </c>
      <c r="F50" s="22"/>
      <c r="G50" s="3" t="s">
        <v>55</v>
      </c>
      <c r="I50" s="9" t="s">
        <v>116</v>
      </c>
      <c r="T50" s="1" t="s">
        <v>116</v>
      </c>
      <c r="AH50" s="9"/>
      <c r="AL50" s="1" t="s">
        <v>116</v>
      </c>
      <c r="BG50" s="9"/>
      <c r="BN50" s="1" t="s">
        <v>116</v>
      </c>
      <c r="CB50" s="9">
        <f t="shared" si="0"/>
        <v>4</v>
      </c>
      <c r="CC50" s="1"/>
      <c r="CD50" s="33">
        <f t="shared" si="3"/>
        <v>0.026845637583892617</v>
      </c>
    </row>
    <row r="51" spans="2:82" ht="13.5">
      <c r="B51" s="77"/>
      <c r="C51" s="74"/>
      <c r="D51" s="1"/>
      <c r="E51" s="14">
        <v>47</v>
      </c>
      <c r="F51" s="22"/>
      <c r="G51" s="3" t="s">
        <v>57</v>
      </c>
      <c r="I51" s="9" t="s">
        <v>116</v>
      </c>
      <c r="J51" s="1" t="s">
        <v>116</v>
      </c>
      <c r="K51" s="1" t="s">
        <v>116</v>
      </c>
      <c r="M51" s="1" t="s">
        <v>116</v>
      </c>
      <c r="R51" s="1" t="s">
        <v>116</v>
      </c>
      <c r="S51" s="1" t="s">
        <v>116</v>
      </c>
      <c r="T51" s="1" t="s">
        <v>116</v>
      </c>
      <c r="W51" s="1" t="s">
        <v>116</v>
      </c>
      <c r="AB51" s="1" t="s">
        <v>116</v>
      </c>
      <c r="AC51" s="1" t="s">
        <v>116</v>
      </c>
      <c r="AH51" s="9"/>
      <c r="AL51" s="1" t="s">
        <v>116</v>
      </c>
      <c r="AN51" s="1" t="s">
        <v>116</v>
      </c>
      <c r="AV51" s="1" t="s">
        <v>116</v>
      </c>
      <c r="BG51" s="9"/>
      <c r="BN51" s="1" t="s">
        <v>116</v>
      </c>
      <c r="CB51" s="9">
        <f t="shared" si="0"/>
        <v>14</v>
      </c>
      <c r="CC51" s="1"/>
      <c r="CD51" s="33">
        <f t="shared" si="3"/>
        <v>0.09395973154362416</v>
      </c>
    </row>
    <row r="52" spans="2:82" ht="13.5">
      <c r="B52" s="77"/>
      <c r="C52" s="74"/>
      <c r="D52" s="1"/>
      <c r="E52" s="14">
        <v>48</v>
      </c>
      <c r="F52" s="22"/>
      <c r="G52" s="3" t="s">
        <v>59</v>
      </c>
      <c r="I52" s="9" t="s">
        <v>116</v>
      </c>
      <c r="M52" s="1" t="s">
        <v>116</v>
      </c>
      <c r="O52" s="1" t="s">
        <v>116</v>
      </c>
      <c r="S52" s="1" t="s">
        <v>116</v>
      </c>
      <c r="T52" s="1" t="s">
        <v>116</v>
      </c>
      <c r="AH52" s="9"/>
      <c r="AM52" s="1" t="s">
        <v>116</v>
      </c>
      <c r="AR52" s="1" t="s">
        <v>116</v>
      </c>
      <c r="BG52" s="9"/>
      <c r="BN52" s="1" t="s">
        <v>116</v>
      </c>
      <c r="CB52" s="9">
        <f t="shared" si="0"/>
        <v>8</v>
      </c>
      <c r="CC52" s="1"/>
      <c r="CD52" s="33">
        <f t="shared" si="3"/>
        <v>0.053691275167785234</v>
      </c>
    </row>
    <row r="53" spans="2:82" ht="13.5">
      <c r="B53" s="77"/>
      <c r="C53" s="74"/>
      <c r="D53" s="1"/>
      <c r="E53" s="14">
        <v>49</v>
      </c>
      <c r="F53" s="22"/>
      <c r="G53" s="3" t="s">
        <v>61</v>
      </c>
      <c r="I53" s="9" t="s">
        <v>116</v>
      </c>
      <c r="O53" s="1" t="s">
        <v>116</v>
      </c>
      <c r="AC53" s="1" t="s">
        <v>116</v>
      </c>
      <c r="AH53" s="9"/>
      <c r="AM53" s="1" t="s">
        <v>116</v>
      </c>
      <c r="AO53" s="1" t="s">
        <v>116</v>
      </c>
      <c r="AQ53" s="1" t="s">
        <v>116</v>
      </c>
      <c r="BG53" s="9"/>
      <c r="BH53" s="1" t="s">
        <v>116</v>
      </c>
      <c r="BI53" s="1" t="s">
        <v>116</v>
      </c>
      <c r="BN53" s="1" t="s">
        <v>116</v>
      </c>
      <c r="BP53" s="1" t="s">
        <v>116</v>
      </c>
      <c r="BS53" s="1" t="s">
        <v>116</v>
      </c>
      <c r="BT53" s="1" t="s">
        <v>116</v>
      </c>
      <c r="BU53" s="1" t="s">
        <v>116</v>
      </c>
      <c r="BW53" s="1" t="s">
        <v>116</v>
      </c>
      <c r="CB53" s="9">
        <f t="shared" si="0"/>
        <v>14</v>
      </c>
      <c r="CC53" s="1"/>
      <c r="CD53" s="33">
        <f t="shared" si="3"/>
        <v>0.09395973154362416</v>
      </c>
    </row>
    <row r="54" spans="2:82" ht="13.5">
      <c r="B54" s="77"/>
      <c r="C54" s="74"/>
      <c r="D54" s="1"/>
      <c r="E54" s="14">
        <v>50</v>
      </c>
      <c r="F54" s="22"/>
      <c r="G54" s="3" t="s">
        <v>48</v>
      </c>
      <c r="I54" s="9" t="s">
        <v>116</v>
      </c>
      <c r="T54" s="1" t="s">
        <v>116</v>
      </c>
      <c r="AH54" s="9"/>
      <c r="AQ54" s="1" t="s">
        <v>116</v>
      </c>
      <c r="BG54" s="9"/>
      <c r="BN54" s="1" t="s">
        <v>116</v>
      </c>
      <c r="CB54" s="9">
        <f t="shared" si="0"/>
        <v>4</v>
      </c>
      <c r="CC54" s="1"/>
      <c r="CD54" s="33">
        <f t="shared" si="3"/>
        <v>0.026845637583892617</v>
      </c>
    </row>
    <row r="55" spans="2:82" ht="13.5">
      <c r="B55" s="77"/>
      <c r="C55" s="74"/>
      <c r="D55" s="1"/>
      <c r="E55" s="14">
        <v>51</v>
      </c>
      <c r="F55" s="22"/>
      <c r="G55" s="3" t="s">
        <v>50</v>
      </c>
      <c r="I55" s="9" t="s">
        <v>116</v>
      </c>
      <c r="AC55" s="1" t="s">
        <v>116</v>
      </c>
      <c r="AH55" s="9"/>
      <c r="AM55" s="1" t="s">
        <v>116</v>
      </c>
      <c r="AO55" s="1" t="s">
        <v>116</v>
      </c>
      <c r="AQ55" s="1" t="s">
        <v>116</v>
      </c>
      <c r="AV55" s="1" t="s">
        <v>116</v>
      </c>
      <c r="BG55" s="9"/>
      <c r="BN55" s="1" t="s">
        <v>116</v>
      </c>
      <c r="BS55" s="1" t="s">
        <v>116</v>
      </c>
      <c r="BV55" s="1" t="s">
        <v>116</v>
      </c>
      <c r="CB55" s="9">
        <f t="shared" si="0"/>
        <v>9</v>
      </c>
      <c r="CC55" s="1"/>
      <c r="CD55" s="33">
        <f t="shared" si="3"/>
        <v>0.06040268456375839</v>
      </c>
    </row>
    <row r="56" spans="2:82" ht="13.5">
      <c r="B56" s="77"/>
      <c r="C56" s="74"/>
      <c r="D56" s="1"/>
      <c r="E56" s="14">
        <v>52</v>
      </c>
      <c r="F56" s="22"/>
      <c r="G56" s="3" t="s">
        <v>52</v>
      </c>
      <c r="I56" s="9" t="s">
        <v>116</v>
      </c>
      <c r="O56" s="1" t="s">
        <v>116</v>
      </c>
      <c r="P56" s="1" t="s">
        <v>116</v>
      </c>
      <c r="S56" s="1" t="s">
        <v>116</v>
      </c>
      <c r="W56" s="1" t="s">
        <v>116</v>
      </c>
      <c r="AB56" s="1" t="s">
        <v>116</v>
      </c>
      <c r="AC56" s="1" t="s">
        <v>116</v>
      </c>
      <c r="AH56" s="1" t="s">
        <v>116</v>
      </c>
      <c r="AN56" s="1" t="s">
        <v>116</v>
      </c>
      <c r="AO56" s="1" t="s">
        <v>116</v>
      </c>
      <c r="AP56" s="1" t="s">
        <v>116</v>
      </c>
      <c r="AQ56" s="1" t="s">
        <v>116</v>
      </c>
      <c r="AR56" s="1" t="s">
        <v>116</v>
      </c>
      <c r="AT56" s="1" t="s">
        <v>116</v>
      </c>
      <c r="AV56" s="1" t="s">
        <v>116</v>
      </c>
      <c r="BG56" s="9"/>
      <c r="BI56" s="1" t="s">
        <v>116</v>
      </c>
      <c r="BM56" s="1" t="s">
        <v>116</v>
      </c>
      <c r="BN56" s="1" t="s">
        <v>116</v>
      </c>
      <c r="BO56" s="1" t="s">
        <v>116</v>
      </c>
      <c r="BP56" s="1" t="s">
        <v>116</v>
      </c>
      <c r="BQ56" s="1" t="s">
        <v>116</v>
      </c>
      <c r="BR56" s="1" t="s">
        <v>116</v>
      </c>
      <c r="BS56" s="1" t="s">
        <v>116</v>
      </c>
      <c r="BU56" s="1" t="s">
        <v>116</v>
      </c>
      <c r="CB56" s="9">
        <f t="shared" si="0"/>
        <v>24</v>
      </c>
      <c r="CC56" s="1"/>
      <c r="CD56" s="33">
        <f t="shared" si="3"/>
        <v>0.1610738255033557</v>
      </c>
    </row>
    <row r="57" spans="2:82" ht="13.5">
      <c r="B57" s="77"/>
      <c r="C57" s="74"/>
      <c r="D57" s="1"/>
      <c r="E57" s="14">
        <v>53</v>
      </c>
      <c r="F57" s="22"/>
      <c r="G57" s="3" t="s">
        <v>54</v>
      </c>
      <c r="I57" s="9" t="s">
        <v>116</v>
      </c>
      <c r="J57" s="1" t="s">
        <v>116</v>
      </c>
      <c r="S57" s="1" t="s">
        <v>116</v>
      </c>
      <c r="AH57" s="9"/>
      <c r="AL57" s="1" t="s">
        <v>116</v>
      </c>
      <c r="AT57" s="1" t="s">
        <v>116</v>
      </c>
      <c r="BG57" s="9"/>
      <c r="BN57" s="1" t="s">
        <v>116</v>
      </c>
      <c r="CB57" s="9">
        <f t="shared" si="0"/>
        <v>6</v>
      </c>
      <c r="CC57" s="1"/>
      <c r="CD57" s="33">
        <f t="shared" si="3"/>
        <v>0.040268456375838924</v>
      </c>
    </row>
    <row r="58" spans="2:82" ht="13.5">
      <c r="B58" s="77"/>
      <c r="C58" s="74"/>
      <c r="D58" s="1"/>
      <c r="E58" s="14">
        <v>54</v>
      </c>
      <c r="F58" s="22"/>
      <c r="G58" s="3" t="s">
        <v>56</v>
      </c>
      <c r="I58" s="9" t="s">
        <v>116</v>
      </c>
      <c r="AH58" s="9"/>
      <c r="AR58" s="1" t="s">
        <v>116</v>
      </c>
      <c r="BG58" s="9"/>
      <c r="BN58" s="1" t="s">
        <v>116</v>
      </c>
      <c r="BU58" s="1" t="s">
        <v>116</v>
      </c>
      <c r="CB58" s="9">
        <f t="shared" si="0"/>
        <v>4</v>
      </c>
      <c r="CC58" s="1"/>
      <c r="CD58" s="33">
        <f t="shared" si="3"/>
        <v>0.026845637583892617</v>
      </c>
    </row>
    <row r="59" spans="2:82" ht="13.5">
      <c r="B59" s="77"/>
      <c r="C59" s="74"/>
      <c r="D59" s="1"/>
      <c r="E59" s="14">
        <v>55</v>
      </c>
      <c r="F59" s="22"/>
      <c r="G59" s="3" t="s">
        <v>58</v>
      </c>
      <c r="I59" s="9"/>
      <c r="O59" s="1" t="s">
        <v>116</v>
      </c>
      <c r="AH59" s="9"/>
      <c r="BG59" s="9"/>
      <c r="BN59" s="1" t="s">
        <v>116</v>
      </c>
      <c r="CB59" s="9">
        <f t="shared" si="0"/>
        <v>2</v>
      </c>
      <c r="CC59" s="1"/>
      <c r="CD59" s="33">
        <f t="shared" si="3"/>
        <v>0.013422818791946308</v>
      </c>
    </row>
    <row r="60" spans="2:82" ht="13.5">
      <c r="B60" s="77"/>
      <c r="C60" s="74"/>
      <c r="D60" s="1"/>
      <c r="E60" s="14">
        <v>56</v>
      </c>
      <c r="F60" s="22"/>
      <c r="G60" s="3" t="s">
        <v>60</v>
      </c>
      <c r="I60" s="9" t="s">
        <v>116</v>
      </c>
      <c r="AH60" s="9"/>
      <c r="BG60" s="9"/>
      <c r="BN60" s="1" t="s">
        <v>116</v>
      </c>
      <c r="CB60" s="9">
        <f t="shared" si="0"/>
        <v>2</v>
      </c>
      <c r="CC60" s="1"/>
      <c r="CD60" s="33">
        <f t="shared" si="3"/>
        <v>0.013422818791946308</v>
      </c>
    </row>
    <row r="61" spans="2:82" ht="13.5">
      <c r="B61" s="77"/>
      <c r="C61" s="75"/>
      <c r="D61" s="13"/>
      <c r="E61" s="14">
        <v>57</v>
      </c>
      <c r="F61" s="23"/>
      <c r="G61" s="4" t="s">
        <v>62</v>
      </c>
      <c r="I61" s="10" t="s">
        <v>116</v>
      </c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0"/>
      <c r="AI61" s="13"/>
      <c r="AJ61" s="13"/>
      <c r="AK61" s="13"/>
      <c r="AL61" s="13"/>
      <c r="AM61" s="13"/>
      <c r="AN61" s="13"/>
      <c r="AO61" s="13"/>
      <c r="AP61" s="13"/>
      <c r="AQ61" s="13"/>
      <c r="AR61" s="13" t="s">
        <v>116</v>
      </c>
      <c r="AS61" s="13"/>
      <c r="AT61" s="13" t="s">
        <v>116</v>
      </c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0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4"/>
      <c r="CB61" s="10">
        <f t="shared" si="0"/>
        <v>3</v>
      </c>
      <c r="CC61" s="13">
        <f>SUM(CB46:CB61)</f>
        <v>149</v>
      </c>
      <c r="CD61" s="34">
        <f t="shared" si="3"/>
        <v>0.020134228187919462</v>
      </c>
    </row>
    <row r="62" spans="2:82" ht="16.5" customHeight="1">
      <c r="B62" s="77"/>
      <c r="C62" s="73" t="s">
        <v>63</v>
      </c>
      <c r="D62" s="12"/>
      <c r="E62" s="14">
        <v>58</v>
      </c>
      <c r="F62" s="90" t="s">
        <v>112</v>
      </c>
      <c r="G62" s="2" t="s">
        <v>26</v>
      </c>
      <c r="I62" s="9"/>
      <c r="O62" t="s">
        <v>116</v>
      </c>
      <c r="P62" t="s">
        <v>116</v>
      </c>
      <c r="R62" t="s">
        <v>116</v>
      </c>
      <c r="T62" t="s">
        <v>116</v>
      </c>
      <c r="AC62" t="s">
        <v>116</v>
      </c>
      <c r="AD62" t="s">
        <v>116</v>
      </c>
      <c r="AH62" t="s">
        <v>116</v>
      </c>
      <c r="AI62" t="s">
        <v>116</v>
      </c>
      <c r="AL62" t="s">
        <v>116</v>
      </c>
      <c r="AM62" t="s">
        <v>116</v>
      </c>
      <c r="AP62" t="s">
        <v>116</v>
      </c>
      <c r="AQ62" t="s">
        <v>116</v>
      </c>
      <c r="AS62" t="s">
        <v>116</v>
      </c>
      <c r="AT62" t="s">
        <v>116</v>
      </c>
      <c r="BG62" s="9"/>
      <c r="BI62" t="s">
        <v>116</v>
      </c>
      <c r="BJ62" t="s">
        <v>116</v>
      </c>
      <c r="BM62" t="s">
        <v>116</v>
      </c>
      <c r="BN62" t="s">
        <v>116</v>
      </c>
      <c r="BO62" t="s">
        <v>116</v>
      </c>
      <c r="BP62" t="s">
        <v>116</v>
      </c>
      <c r="BQ62" t="s">
        <v>116</v>
      </c>
      <c r="BR62" t="s">
        <v>116</v>
      </c>
      <c r="BS62" t="s">
        <v>116</v>
      </c>
      <c r="BU62" t="s">
        <v>116</v>
      </c>
      <c r="BV62" t="s">
        <v>116</v>
      </c>
      <c r="BW62" t="s">
        <v>116</v>
      </c>
      <c r="CB62" s="9">
        <f t="shared" si="0"/>
        <v>26</v>
      </c>
      <c r="CC62" s="1"/>
      <c r="CD62" s="33">
        <f>CB62/$CC$63</f>
        <v>0.5098039215686274</v>
      </c>
    </row>
    <row r="63" spans="2:82" ht="13.5">
      <c r="B63" s="77"/>
      <c r="C63" s="74"/>
      <c r="D63" s="1"/>
      <c r="E63" s="14">
        <v>59</v>
      </c>
      <c r="F63" s="84"/>
      <c r="G63" s="4" t="s">
        <v>27</v>
      </c>
      <c r="I63" s="9" t="s">
        <v>116</v>
      </c>
      <c r="J63" t="s">
        <v>116</v>
      </c>
      <c r="K63" t="s">
        <v>116</v>
      </c>
      <c r="L63" t="s">
        <v>116</v>
      </c>
      <c r="M63" t="s">
        <v>116</v>
      </c>
      <c r="N63" t="s">
        <v>116</v>
      </c>
      <c r="S63" t="s">
        <v>116</v>
      </c>
      <c r="U63" t="s">
        <v>116</v>
      </c>
      <c r="V63" t="s">
        <v>116</v>
      </c>
      <c r="W63" t="s">
        <v>116</v>
      </c>
      <c r="X63" t="s">
        <v>116</v>
      </c>
      <c r="Y63" t="s">
        <v>116</v>
      </c>
      <c r="Z63" t="s">
        <v>116</v>
      </c>
      <c r="AA63" t="s">
        <v>116</v>
      </c>
      <c r="AB63" t="s">
        <v>116</v>
      </c>
      <c r="AH63" s="9"/>
      <c r="AI63" t="s">
        <v>116</v>
      </c>
      <c r="AJ63" t="s">
        <v>116</v>
      </c>
      <c r="AK63" t="s">
        <v>116</v>
      </c>
      <c r="AN63" t="s">
        <v>116</v>
      </c>
      <c r="AO63" t="s">
        <v>116</v>
      </c>
      <c r="AR63" t="s">
        <v>116</v>
      </c>
      <c r="AU63" t="s">
        <v>116</v>
      </c>
      <c r="AV63" t="s">
        <v>116</v>
      </c>
      <c r="BG63" t="s">
        <v>116</v>
      </c>
      <c r="BH63" t="s">
        <v>116</v>
      </c>
      <c r="CB63" s="10">
        <f t="shared" si="0"/>
        <v>25</v>
      </c>
      <c r="CC63" s="13">
        <f>SUM(CB62:CB63)</f>
        <v>51</v>
      </c>
      <c r="CD63" s="34">
        <f>CB63/$CC$63</f>
        <v>0.49019607843137253</v>
      </c>
    </row>
    <row r="64" spans="2:82" ht="13.5">
      <c r="B64" s="77"/>
      <c r="C64" s="74"/>
      <c r="D64" s="1"/>
      <c r="E64" s="14">
        <v>60</v>
      </c>
      <c r="F64" s="91" t="s">
        <v>113</v>
      </c>
      <c r="G64" s="3" t="s">
        <v>26</v>
      </c>
      <c r="I64" s="8"/>
      <c r="J64" s="12"/>
      <c r="K64" s="12"/>
      <c r="L64" s="12"/>
      <c r="M64" s="12"/>
      <c r="N64" s="12"/>
      <c r="O64" s="12" t="s">
        <v>116</v>
      </c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8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 t="s">
        <v>116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8"/>
      <c r="BH64" s="12"/>
      <c r="BI64" s="12" t="s">
        <v>116</v>
      </c>
      <c r="BJ64" s="12"/>
      <c r="BK64" s="12"/>
      <c r="BL64" s="12"/>
      <c r="BM64" s="12"/>
      <c r="BN64" s="12" t="s">
        <v>116</v>
      </c>
      <c r="BO64" s="12"/>
      <c r="BP64" s="12"/>
      <c r="BQ64" s="12"/>
      <c r="BR64" s="12"/>
      <c r="BS64" s="12"/>
      <c r="BT64" s="12"/>
      <c r="BU64" s="12"/>
      <c r="BV64" s="12"/>
      <c r="BW64" s="12" t="s">
        <v>116</v>
      </c>
      <c r="BX64" s="12"/>
      <c r="BY64" s="12"/>
      <c r="BZ64" s="2"/>
      <c r="CB64" s="9">
        <f t="shared" si="0"/>
        <v>5</v>
      </c>
      <c r="CC64" s="1"/>
      <c r="CD64" s="33">
        <f>CB64/$CC$65</f>
        <v>0.20833333333333334</v>
      </c>
    </row>
    <row r="65" spans="2:82" ht="13.5">
      <c r="B65" s="78"/>
      <c r="C65" s="75"/>
      <c r="D65" s="13"/>
      <c r="E65" s="14">
        <v>61</v>
      </c>
      <c r="F65" s="84"/>
      <c r="G65" s="4" t="s">
        <v>27</v>
      </c>
      <c r="I65" s="10" t="s">
        <v>116</v>
      </c>
      <c r="J65" s="13" t="s">
        <v>116</v>
      </c>
      <c r="K65" s="13" t="s">
        <v>116</v>
      </c>
      <c r="L65" s="13" t="s">
        <v>116</v>
      </c>
      <c r="M65" s="13"/>
      <c r="N65" s="13"/>
      <c r="O65" s="13"/>
      <c r="P65" s="13" t="s">
        <v>116</v>
      </c>
      <c r="Q65" s="13" t="s">
        <v>116</v>
      </c>
      <c r="R65" s="13"/>
      <c r="S65" s="13" t="s">
        <v>116</v>
      </c>
      <c r="T65" s="13"/>
      <c r="U65" s="13" t="s">
        <v>116</v>
      </c>
      <c r="V65" s="13" t="s">
        <v>116</v>
      </c>
      <c r="W65" s="13"/>
      <c r="X65" s="13"/>
      <c r="Y65" s="13" t="s">
        <v>116</v>
      </c>
      <c r="Z65" s="13"/>
      <c r="AA65" s="13" t="s">
        <v>116</v>
      </c>
      <c r="AB65" s="13" t="s">
        <v>116</v>
      </c>
      <c r="AC65" s="13"/>
      <c r="AD65" s="13"/>
      <c r="AE65" s="13"/>
      <c r="AF65" s="13"/>
      <c r="AG65" s="13"/>
      <c r="AH65" s="10"/>
      <c r="AI65" s="13"/>
      <c r="AJ65" s="13"/>
      <c r="AK65" s="13" t="s">
        <v>116</v>
      </c>
      <c r="AL65" s="13"/>
      <c r="AM65" s="13"/>
      <c r="AN65" s="13" t="s">
        <v>116</v>
      </c>
      <c r="AO65" s="13" t="s">
        <v>116</v>
      </c>
      <c r="AP65" s="13"/>
      <c r="AQ65" s="13"/>
      <c r="AR65" s="13" t="s">
        <v>116</v>
      </c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0"/>
      <c r="BH65" s="13" t="s">
        <v>116</v>
      </c>
      <c r="BI65" s="13"/>
      <c r="BJ65" s="13" t="s">
        <v>116</v>
      </c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 t="s">
        <v>116</v>
      </c>
      <c r="BW65" s="13"/>
      <c r="BX65" s="13"/>
      <c r="BY65" s="13"/>
      <c r="BZ65" s="4"/>
      <c r="CB65" s="10">
        <f t="shared" si="0"/>
        <v>19</v>
      </c>
      <c r="CC65" s="13">
        <f>SUM(CB64:CB65)</f>
        <v>24</v>
      </c>
      <c r="CD65" s="34">
        <f>CB65/$CC$65</f>
        <v>0.7916666666666666</v>
      </c>
    </row>
    <row r="66" spans="2:82" ht="13.5">
      <c r="B66" s="76" t="s">
        <v>67</v>
      </c>
      <c r="C66" s="73" t="s">
        <v>64</v>
      </c>
      <c r="D66" s="12"/>
      <c r="E66" s="14">
        <v>62</v>
      </c>
      <c r="F66" s="14"/>
      <c r="G66" s="2" t="s">
        <v>65</v>
      </c>
      <c r="I66" s="9" t="s">
        <v>116</v>
      </c>
      <c r="K66" t="s">
        <v>116</v>
      </c>
      <c r="N66" t="s">
        <v>116</v>
      </c>
      <c r="P66" t="s">
        <v>116</v>
      </c>
      <c r="R66" t="s">
        <v>116</v>
      </c>
      <c r="T66" t="s">
        <v>116</v>
      </c>
      <c r="Y66" t="s">
        <v>116</v>
      </c>
      <c r="AB66" t="s">
        <v>116</v>
      </c>
      <c r="AC66" t="s">
        <v>116</v>
      </c>
      <c r="AD66" t="s">
        <v>116</v>
      </c>
      <c r="AH66" t="s">
        <v>116</v>
      </c>
      <c r="AK66" t="s">
        <v>116</v>
      </c>
      <c r="AM66" t="s">
        <v>116</v>
      </c>
      <c r="AN66" t="s">
        <v>116</v>
      </c>
      <c r="AO66" t="s">
        <v>116</v>
      </c>
      <c r="AP66" t="s">
        <v>116</v>
      </c>
      <c r="AV66" t="s">
        <v>116</v>
      </c>
      <c r="BG66" s="9"/>
      <c r="BH66" t="s">
        <v>116</v>
      </c>
      <c r="BK66" t="s">
        <v>116</v>
      </c>
      <c r="BL66" t="s">
        <v>116</v>
      </c>
      <c r="BM66" t="s">
        <v>116</v>
      </c>
      <c r="BN66" t="s">
        <v>116</v>
      </c>
      <c r="BT66" t="s">
        <v>116</v>
      </c>
      <c r="BW66" t="s">
        <v>116</v>
      </c>
      <c r="CB66" s="9">
        <f t="shared" si="0"/>
        <v>24</v>
      </c>
      <c r="CC66" s="1"/>
      <c r="CD66" s="33">
        <f>CB66/$CC$67</f>
        <v>0.631578947368421</v>
      </c>
    </row>
    <row r="67" spans="2:82" ht="13.5">
      <c r="B67" s="77"/>
      <c r="C67" s="75"/>
      <c r="D67" s="13"/>
      <c r="E67" s="14">
        <v>63</v>
      </c>
      <c r="F67" s="23"/>
      <c r="G67" s="4" t="s">
        <v>66</v>
      </c>
      <c r="I67" s="9"/>
      <c r="M67" t="s">
        <v>116</v>
      </c>
      <c r="S67" t="s">
        <v>116</v>
      </c>
      <c r="W67" t="s">
        <v>116</v>
      </c>
      <c r="X67" t="s">
        <v>116</v>
      </c>
      <c r="Z67" t="s">
        <v>116</v>
      </c>
      <c r="AA67" t="s">
        <v>116</v>
      </c>
      <c r="AH67" s="9"/>
      <c r="AM67" t="s">
        <v>116</v>
      </c>
      <c r="AT67" t="s">
        <v>116</v>
      </c>
      <c r="AU67" t="s">
        <v>116</v>
      </c>
      <c r="BG67" s="9"/>
      <c r="BH67" t="s">
        <v>116</v>
      </c>
      <c r="BQ67" t="s">
        <v>116</v>
      </c>
      <c r="BR67" t="s">
        <v>116</v>
      </c>
      <c r="BS67" t="s">
        <v>116</v>
      </c>
      <c r="BV67" t="s">
        <v>116</v>
      </c>
      <c r="CB67" s="10">
        <f t="shared" si="0"/>
        <v>14</v>
      </c>
      <c r="CC67" s="13">
        <f>SUM(CB66:CB67)</f>
        <v>38</v>
      </c>
      <c r="CD67" s="34">
        <f>CB67/$CC$67</f>
        <v>0.3684210526315789</v>
      </c>
    </row>
    <row r="68" spans="2:82" ht="13.5">
      <c r="B68" s="77"/>
      <c r="C68" s="73" t="s">
        <v>68</v>
      </c>
      <c r="D68" s="12"/>
      <c r="E68" s="14">
        <v>64</v>
      </c>
      <c r="F68" s="14"/>
      <c r="G68" s="2" t="s">
        <v>69</v>
      </c>
      <c r="I68" s="8" t="s">
        <v>116</v>
      </c>
      <c r="J68" s="12" t="s">
        <v>116</v>
      </c>
      <c r="K68" s="12" t="s">
        <v>116</v>
      </c>
      <c r="L68" s="12"/>
      <c r="M68" s="12" t="s">
        <v>116</v>
      </c>
      <c r="N68" s="12"/>
      <c r="O68" s="12"/>
      <c r="P68" s="12"/>
      <c r="Q68" s="12"/>
      <c r="R68" s="12" t="s">
        <v>116</v>
      </c>
      <c r="S68" s="12" t="s">
        <v>116</v>
      </c>
      <c r="T68" s="12"/>
      <c r="U68" s="12" t="s">
        <v>116</v>
      </c>
      <c r="V68" s="12"/>
      <c r="W68" s="12" t="s">
        <v>116</v>
      </c>
      <c r="X68" s="12" t="s">
        <v>116</v>
      </c>
      <c r="Y68" s="12"/>
      <c r="Z68" s="12"/>
      <c r="AA68" s="12" t="s">
        <v>116</v>
      </c>
      <c r="AB68" s="12" t="s">
        <v>116</v>
      </c>
      <c r="AC68" s="12"/>
      <c r="AD68" s="12"/>
      <c r="AE68" s="12"/>
      <c r="AF68" s="12"/>
      <c r="AG68" s="12"/>
      <c r="AH68" s="12" t="s">
        <v>116</v>
      </c>
      <c r="AI68" s="12"/>
      <c r="AJ68" s="12"/>
      <c r="AK68" s="12" t="s">
        <v>116</v>
      </c>
      <c r="AL68" s="12" t="s">
        <v>116</v>
      </c>
      <c r="AM68" s="12"/>
      <c r="AN68" s="12" t="s">
        <v>116</v>
      </c>
      <c r="AO68" s="12" t="s">
        <v>116</v>
      </c>
      <c r="AP68" s="12"/>
      <c r="AQ68" s="12" t="s">
        <v>116</v>
      </c>
      <c r="AR68" s="12" t="s">
        <v>116</v>
      </c>
      <c r="AS68" s="12" t="s">
        <v>116</v>
      </c>
      <c r="AT68" s="12"/>
      <c r="AU68" s="12" t="s">
        <v>116</v>
      </c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 t="s">
        <v>116</v>
      </c>
      <c r="BH68" s="12" t="s">
        <v>116</v>
      </c>
      <c r="BI68" s="12"/>
      <c r="BJ68" s="12"/>
      <c r="BK68" s="12"/>
      <c r="BL68" s="12"/>
      <c r="BM68" s="12" t="s">
        <v>116</v>
      </c>
      <c r="BN68" s="12"/>
      <c r="BO68" s="12" t="s">
        <v>116</v>
      </c>
      <c r="BP68" s="12" t="s">
        <v>116</v>
      </c>
      <c r="BQ68" s="12" t="s">
        <v>116</v>
      </c>
      <c r="BR68" s="12" t="s">
        <v>116</v>
      </c>
      <c r="BS68" s="12"/>
      <c r="BT68" s="12"/>
      <c r="BU68" s="12" t="s">
        <v>116</v>
      </c>
      <c r="BV68" s="12" t="s">
        <v>116</v>
      </c>
      <c r="BW68" s="12"/>
      <c r="BX68" s="12"/>
      <c r="BY68" s="12"/>
      <c r="BZ68" s="2"/>
      <c r="CB68" s="9">
        <f t="shared" si="0"/>
        <v>29</v>
      </c>
      <c r="CC68" s="1"/>
      <c r="CD68" s="33">
        <f>CB68/$CC$77</f>
        <v>0.19463087248322147</v>
      </c>
    </row>
    <row r="69" spans="2:82" ht="13.5">
      <c r="B69" s="77"/>
      <c r="C69" s="74"/>
      <c r="D69" s="1"/>
      <c r="E69" s="14">
        <v>65</v>
      </c>
      <c r="F69" s="22"/>
      <c r="G69" s="3" t="s">
        <v>71</v>
      </c>
      <c r="I69" s="9" t="s">
        <v>116</v>
      </c>
      <c r="K69" s="1" t="s">
        <v>116</v>
      </c>
      <c r="M69" s="1" t="s">
        <v>116</v>
      </c>
      <c r="R69" s="1" t="s">
        <v>116</v>
      </c>
      <c r="S69" s="1" t="s">
        <v>116</v>
      </c>
      <c r="V69" s="1" t="s">
        <v>116</v>
      </c>
      <c r="X69" s="1" t="s">
        <v>116</v>
      </c>
      <c r="AD69" s="1" t="s">
        <v>116</v>
      </c>
      <c r="AH69" s="1" t="s">
        <v>116</v>
      </c>
      <c r="AI69" s="1" t="s">
        <v>116</v>
      </c>
      <c r="AK69" s="1" t="s">
        <v>116</v>
      </c>
      <c r="AL69" s="1" t="s">
        <v>116</v>
      </c>
      <c r="AN69" s="1" t="s">
        <v>116</v>
      </c>
      <c r="AO69" s="1" t="s">
        <v>116</v>
      </c>
      <c r="AR69" s="1" t="s">
        <v>116</v>
      </c>
      <c r="AU69" s="1" t="s">
        <v>116</v>
      </c>
      <c r="BG69" s="1" t="s">
        <v>116</v>
      </c>
      <c r="BH69" s="1" t="s">
        <v>116</v>
      </c>
      <c r="BM69" s="1" t="s">
        <v>116</v>
      </c>
      <c r="BO69" s="1" t="s">
        <v>116</v>
      </c>
      <c r="BP69" s="1" t="s">
        <v>116</v>
      </c>
      <c r="BQ69" s="1" t="s">
        <v>116</v>
      </c>
      <c r="BR69" s="1" t="s">
        <v>116</v>
      </c>
      <c r="CB69" s="9">
        <f t="shared" si="0"/>
        <v>23</v>
      </c>
      <c r="CC69" s="1"/>
      <c r="CD69" s="33">
        <f aca="true" t="shared" si="4" ref="CD69:CD77">CB69/$CC$77</f>
        <v>0.15436241610738255</v>
      </c>
    </row>
    <row r="70" spans="2:82" ht="13.5">
      <c r="B70" s="77"/>
      <c r="C70" s="74"/>
      <c r="D70" s="1"/>
      <c r="E70" s="14">
        <v>66</v>
      </c>
      <c r="F70" s="22"/>
      <c r="G70" s="3" t="s">
        <v>73</v>
      </c>
      <c r="I70" s="9" t="s">
        <v>116</v>
      </c>
      <c r="M70" s="1" t="s">
        <v>116</v>
      </c>
      <c r="S70" s="1" t="s">
        <v>116</v>
      </c>
      <c r="AH70" s="9"/>
      <c r="AM70" s="1" t="s">
        <v>116</v>
      </c>
      <c r="AN70" s="1" t="s">
        <v>116</v>
      </c>
      <c r="AP70" s="1" t="s">
        <v>116</v>
      </c>
      <c r="BG70" s="9"/>
      <c r="BO70" s="1" t="s">
        <v>116</v>
      </c>
      <c r="BQ70" s="1" t="s">
        <v>116</v>
      </c>
      <c r="BR70" s="1" t="s">
        <v>116</v>
      </c>
      <c r="BS70" s="1" t="s">
        <v>116</v>
      </c>
      <c r="BT70" s="1" t="s">
        <v>116</v>
      </c>
      <c r="BV70" s="1" t="s">
        <v>116</v>
      </c>
      <c r="CB70" s="9">
        <f aca="true" t="shared" si="5" ref="CB70:CB128">COUNTA(I70:BZ70)</f>
        <v>12</v>
      </c>
      <c r="CC70" s="1"/>
      <c r="CD70" s="33">
        <f t="shared" si="4"/>
        <v>0.08053691275167785</v>
      </c>
    </row>
    <row r="71" spans="2:82" ht="13.5">
      <c r="B71" s="77"/>
      <c r="C71" s="74"/>
      <c r="D71" s="1"/>
      <c r="E71" s="14">
        <v>67</v>
      </c>
      <c r="F71" s="22"/>
      <c r="G71" s="3" t="s">
        <v>75</v>
      </c>
      <c r="I71" s="9" t="s">
        <v>116</v>
      </c>
      <c r="K71" s="1" t="s">
        <v>116</v>
      </c>
      <c r="M71" s="1" t="s">
        <v>116</v>
      </c>
      <c r="AH71" s="9"/>
      <c r="AM71" s="1" t="s">
        <v>116</v>
      </c>
      <c r="AO71" s="1" t="s">
        <v>116</v>
      </c>
      <c r="AQ71" s="1" t="s">
        <v>116</v>
      </c>
      <c r="AR71" s="1" t="s">
        <v>116</v>
      </c>
      <c r="AV71" s="1" t="s">
        <v>116</v>
      </c>
      <c r="BG71" s="9"/>
      <c r="BM71" s="1" t="s">
        <v>116</v>
      </c>
      <c r="BN71" s="1" t="s">
        <v>116</v>
      </c>
      <c r="BP71" s="1" t="s">
        <v>116</v>
      </c>
      <c r="BQ71" s="1" t="s">
        <v>116</v>
      </c>
      <c r="BR71" s="1" t="s">
        <v>116</v>
      </c>
      <c r="BS71" s="1" t="s">
        <v>116</v>
      </c>
      <c r="BT71" s="1" t="s">
        <v>116</v>
      </c>
      <c r="CB71" s="9">
        <f t="shared" si="5"/>
        <v>15</v>
      </c>
      <c r="CC71" s="1"/>
      <c r="CD71" s="33">
        <f t="shared" si="4"/>
        <v>0.10067114093959731</v>
      </c>
    </row>
    <row r="72" spans="2:82" ht="13.5">
      <c r="B72" s="77"/>
      <c r="C72" s="74"/>
      <c r="D72" s="1"/>
      <c r="E72" s="14">
        <v>68</v>
      </c>
      <c r="F72" s="22"/>
      <c r="G72" s="3" t="s">
        <v>77</v>
      </c>
      <c r="I72" s="9" t="s">
        <v>116</v>
      </c>
      <c r="L72" s="1" t="s">
        <v>116</v>
      </c>
      <c r="X72" s="1" t="s">
        <v>116</v>
      </c>
      <c r="Z72" s="1" t="s">
        <v>116</v>
      </c>
      <c r="AH72" s="9"/>
      <c r="AM72" s="1" t="s">
        <v>116</v>
      </c>
      <c r="AS72" s="1" t="s">
        <v>116</v>
      </c>
      <c r="BG72" s="9"/>
      <c r="BN72" s="1" t="s">
        <v>116</v>
      </c>
      <c r="BQ72" s="1" t="s">
        <v>116</v>
      </c>
      <c r="BR72" s="1" t="s">
        <v>116</v>
      </c>
      <c r="BV72" s="1" t="s">
        <v>116</v>
      </c>
      <c r="CB72" s="9">
        <f t="shared" si="5"/>
        <v>10</v>
      </c>
      <c r="CC72" s="1"/>
      <c r="CD72" s="33">
        <f t="shared" si="4"/>
        <v>0.06711409395973154</v>
      </c>
    </row>
    <row r="73" spans="2:82" ht="13.5">
      <c r="B73" s="77"/>
      <c r="C73" s="74"/>
      <c r="D73" s="1"/>
      <c r="E73" s="14">
        <v>69</v>
      </c>
      <c r="F73" s="22"/>
      <c r="G73" s="3" t="s">
        <v>70</v>
      </c>
      <c r="I73" s="9" t="s">
        <v>116</v>
      </c>
      <c r="M73" s="1" t="s">
        <v>116</v>
      </c>
      <c r="S73" s="1" t="s">
        <v>116</v>
      </c>
      <c r="V73" s="1" t="s">
        <v>116</v>
      </c>
      <c r="AH73" s="9"/>
      <c r="AN73" s="1" t="s">
        <v>116</v>
      </c>
      <c r="AR73" s="1" t="s">
        <v>116</v>
      </c>
      <c r="AT73" s="1" t="s">
        <v>116</v>
      </c>
      <c r="BG73" s="1" t="s">
        <v>116</v>
      </c>
      <c r="BP73" s="1" t="s">
        <v>116</v>
      </c>
      <c r="CB73" s="9">
        <f t="shared" si="5"/>
        <v>9</v>
      </c>
      <c r="CC73" s="1"/>
      <c r="CD73" s="33">
        <f t="shared" si="4"/>
        <v>0.06040268456375839</v>
      </c>
    </row>
    <row r="74" spans="2:82" ht="13.5">
      <c r="B74" s="77"/>
      <c r="C74" s="74"/>
      <c r="D74" s="1"/>
      <c r="E74" s="14">
        <v>70</v>
      </c>
      <c r="F74" s="22"/>
      <c r="G74" s="3" t="s">
        <v>72</v>
      </c>
      <c r="I74" s="9" t="s">
        <v>116</v>
      </c>
      <c r="J74" s="1" t="s">
        <v>116</v>
      </c>
      <c r="M74" s="1" t="s">
        <v>116</v>
      </c>
      <c r="P74" s="1" t="s">
        <v>116</v>
      </c>
      <c r="R74" s="1" t="s">
        <v>116</v>
      </c>
      <c r="S74" s="1" t="s">
        <v>116</v>
      </c>
      <c r="T74" s="1" t="s">
        <v>116</v>
      </c>
      <c r="U74" s="1" t="s">
        <v>116</v>
      </c>
      <c r="AH74" s="9"/>
      <c r="AK74" s="1" t="s">
        <v>116</v>
      </c>
      <c r="AM74" s="1" t="s">
        <v>116</v>
      </c>
      <c r="AN74" s="1" t="s">
        <v>116</v>
      </c>
      <c r="BG74" s="9"/>
      <c r="BH74" s="1" t="s">
        <v>116</v>
      </c>
      <c r="CB74" s="9">
        <f t="shared" si="5"/>
        <v>12</v>
      </c>
      <c r="CC74" s="1"/>
      <c r="CD74" s="33">
        <f t="shared" si="4"/>
        <v>0.08053691275167785</v>
      </c>
    </row>
    <row r="75" spans="2:82" ht="13.5">
      <c r="B75" s="77"/>
      <c r="C75" s="74"/>
      <c r="D75" s="1"/>
      <c r="E75" s="14">
        <v>71</v>
      </c>
      <c r="F75" s="22"/>
      <c r="G75" s="3" t="s">
        <v>74</v>
      </c>
      <c r="I75" s="9" t="s">
        <v>116</v>
      </c>
      <c r="J75" s="1" t="s">
        <v>116</v>
      </c>
      <c r="L75" s="1" t="s">
        <v>116</v>
      </c>
      <c r="P75" s="1" t="s">
        <v>116</v>
      </c>
      <c r="T75" s="1" t="s">
        <v>116</v>
      </c>
      <c r="AH75" s="9"/>
      <c r="AN75" s="1" t="s">
        <v>116</v>
      </c>
      <c r="AO75" s="1" t="s">
        <v>116</v>
      </c>
      <c r="AR75" s="1" t="s">
        <v>116</v>
      </c>
      <c r="BG75" s="9"/>
      <c r="BM75" s="1" t="s">
        <v>116</v>
      </c>
      <c r="BR75" s="1" t="s">
        <v>116</v>
      </c>
      <c r="BS75" s="1" t="s">
        <v>116</v>
      </c>
      <c r="CB75" s="9">
        <f t="shared" si="5"/>
        <v>11</v>
      </c>
      <c r="CC75" s="1"/>
      <c r="CD75" s="33">
        <f t="shared" si="4"/>
        <v>0.0738255033557047</v>
      </c>
    </row>
    <row r="76" spans="2:82" ht="13.5">
      <c r="B76" s="77"/>
      <c r="C76" s="74"/>
      <c r="D76" s="1"/>
      <c r="E76" s="14">
        <v>72</v>
      </c>
      <c r="F76" s="22"/>
      <c r="G76" s="3" t="s">
        <v>76</v>
      </c>
      <c r="I76" s="9" t="s">
        <v>116</v>
      </c>
      <c r="J76" s="1" t="s">
        <v>116</v>
      </c>
      <c r="M76" s="1" t="s">
        <v>116</v>
      </c>
      <c r="P76" s="1" t="s">
        <v>116</v>
      </c>
      <c r="R76" s="1" t="s">
        <v>116</v>
      </c>
      <c r="S76" s="1" t="s">
        <v>116</v>
      </c>
      <c r="U76" s="1" t="s">
        <v>116</v>
      </c>
      <c r="W76" s="1" t="s">
        <v>116</v>
      </c>
      <c r="Z76" s="1" t="s">
        <v>116</v>
      </c>
      <c r="AD76" s="1" t="s">
        <v>116</v>
      </c>
      <c r="AH76" s="1" t="s">
        <v>116</v>
      </c>
      <c r="AK76" s="1" t="s">
        <v>116</v>
      </c>
      <c r="AO76" s="1" t="s">
        <v>116</v>
      </c>
      <c r="AQ76" s="1" t="s">
        <v>116</v>
      </c>
      <c r="AR76" s="1" t="s">
        <v>116</v>
      </c>
      <c r="AT76" s="1" t="s">
        <v>116</v>
      </c>
      <c r="AU76" s="1" t="s">
        <v>116</v>
      </c>
      <c r="AV76" s="1" t="s">
        <v>116</v>
      </c>
      <c r="BG76" s="1" t="s">
        <v>116</v>
      </c>
      <c r="BJ76" s="1" t="s">
        <v>116</v>
      </c>
      <c r="BN76" s="1" t="s">
        <v>116</v>
      </c>
      <c r="BP76" s="1" t="s">
        <v>116</v>
      </c>
      <c r="BR76" s="1" t="s">
        <v>116</v>
      </c>
      <c r="BS76" s="1" t="s">
        <v>116</v>
      </c>
      <c r="CB76" s="9">
        <f t="shared" si="5"/>
        <v>24</v>
      </c>
      <c r="CC76" s="1"/>
      <c r="CD76" s="33">
        <f t="shared" si="4"/>
        <v>0.1610738255033557</v>
      </c>
    </row>
    <row r="77" spans="2:82" ht="13.5">
      <c r="B77" s="77"/>
      <c r="C77" s="75"/>
      <c r="D77" s="13"/>
      <c r="E77" s="14">
        <v>73</v>
      </c>
      <c r="F77" s="23"/>
      <c r="G77" s="3" t="s">
        <v>125</v>
      </c>
      <c r="I77" s="10" t="s">
        <v>116</v>
      </c>
      <c r="J77" s="13"/>
      <c r="K77" s="13"/>
      <c r="L77" s="13"/>
      <c r="M77" s="13"/>
      <c r="N77" s="13"/>
      <c r="O77" s="13"/>
      <c r="P77" s="13"/>
      <c r="Q77" s="13" t="s">
        <v>116</v>
      </c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0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0"/>
      <c r="BH77" s="13" t="s">
        <v>116</v>
      </c>
      <c r="BI77" s="13"/>
      <c r="BJ77" s="13"/>
      <c r="BK77" s="13"/>
      <c r="BL77" s="13"/>
      <c r="BM77" s="13"/>
      <c r="BN77" s="13" t="s">
        <v>116</v>
      </c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4"/>
      <c r="CB77" s="10">
        <f t="shared" si="5"/>
        <v>4</v>
      </c>
      <c r="CC77" s="13">
        <f>SUM(CB68:CB77)</f>
        <v>149</v>
      </c>
      <c r="CD77" s="34">
        <f t="shared" si="4"/>
        <v>0.026845637583892617</v>
      </c>
    </row>
    <row r="78" spans="2:82" ht="13.5">
      <c r="B78" s="77"/>
      <c r="C78" s="70" t="s">
        <v>107</v>
      </c>
      <c r="D78" s="12"/>
      <c r="E78" s="14">
        <v>74</v>
      </c>
      <c r="F78" s="8" t="s">
        <v>80</v>
      </c>
      <c r="G78" s="14" t="s">
        <v>78</v>
      </c>
      <c r="I78" s="9" t="s">
        <v>116</v>
      </c>
      <c r="S78" t="s">
        <v>116</v>
      </c>
      <c r="AH78" s="9"/>
      <c r="AK78" t="s">
        <v>116</v>
      </c>
      <c r="BG78" s="9"/>
      <c r="BL78" t="s">
        <v>116</v>
      </c>
      <c r="BN78" t="s">
        <v>116</v>
      </c>
      <c r="CB78" s="9">
        <f t="shared" si="5"/>
        <v>5</v>
      </c>
      <c r="CC78" s="1"/>
      <c r="CD78" s="33">
        <f>CB78/$CC$80</f>
        <v>0.1282051282051282</v>
      </c>
    </row>
    <row r="79" spans="2:82" ht="13.5">
      <c r="B79" s="77"/>
      <c r="C79" s="71"/>
      <c r="D79" s="1"/>
      <c r="E79" s="14">
        <v>75</v>
      </c>
      <c r="F79" s="9"/>
      <c r="G79" s="22" t="s">
        <v>79</v>
      </c>
      <c r="I79" s="9"/>
      <c r="Z79" t="s">
        <v>116</v>
      </c>
      <c r="AD79" t="s">
        <v>116</v>
      </c>
      <c r="AH79" t="s">
        <v>116</v>
      </c>
      <c r="AO79" t="s">
        <v>116</v>
      </c>
      <c r="AQ79" t="s">
        <v>116</v>
      </c>
      <c r="AS79" t="s">
        <v>116</v>
      </c>
      <c r="BG79" s="9"/>
      <c r="BQ79" t="s">
        <v>116</v>
      </c>
      <c r="BR79" t="s">
        <v>116</v>
      </c>
      <c r="CB79" s="9">
        <f t="shared" si="5"/>
        <v>8</v>
      </c>
      <c r="CC79" s="1"/>
      <c r="CD79" s="33">
        <f>CB79/$CC$80</f>
        <v>0.20512820512820512</v>
      </c>
    </row>
    <row r="80" spans="2:82" ht="13.5">
      <c r="B80" s="77"/>
      <c r="C80" s="71"/>
      <c r="D80" s="1"/>
      <c r="E80" s="14">
        <v>76</v>
      </c>
      <c r="F80" s="10"/>
      <c r="G80" s="27" t="s">
        <v>119</v>
      </c>
      <c r="I80" s="9"/>
      <c r="J80" t="s">
        <v>116</v>
      </c>
      <c r="K80" t="s">
        <v>116</v>
      </c>
      <c r="L80" t="s">
        <v>116</v>
      </c>
      <c r="M80" t="s">
        <v>116</v>
      </c>
      <c r="P80" t="s">
        <v>116</v>
      </c>
      <c r="R80" t="s">
        <v>116</v>
      </c>
      <c r="T80" t="s">
        <v>116</v>
      </c>
      <c r="V80" t="s">
        <v>116</v>
      </c>
      <c r="W80" t="s">
        <v>116</v>
      </c>
      <c r="X80" t="s">
        <v>116</v>
      </c>
      <c r="AA80" t="s">
        <v>116</v>
      </c>
      <c r="AB80" t="s">
        <v>116</v>
      </c>
      <c r="AC80" t="s">
        <v>116</v>
      </c>
      <c r="AH80" s="9"/>
      <c r="AM80" t="s">
        <v>116</v>
      </c>
      <c r="AP80" t="s">
        <v>116</v>
      </c>
      <c r="AR80" t="s">
        <v>116</v>
      </c>
      <c r="AV80" t="s">
        <v>116</v>
      </c>
      <c r="BG80" t="s">
        <v>116</v>
      </c>
      <c r="BH80" t="s">
        <v>116</v>
      </c>
      <c r="BK80" t="s">
        <v>116</v>
      </c>
      <c r="BM80" t="s">
        <v>116</v>
      </c>
      <c r="BO80" t="s">
        <v>116</v>
      </c>
      <c r="BS80" t="s">
        <v>116</v>
      </c>
      <c r="BT80" t="s">
        <v>116</v>
      </c>
      <c r="BU80" t="s">
        <v>116</v>
      </c>
      <c r="BV80" t="s">
        <v>116</v>
      </c>
      <c r="CB80" s="10">
        <f t="shared" si="5"/>
        <v>26</v>
      </c>
      <c r="CC80" s="13">
        <f>SUM(CB78:CB80)</f>
        <v>39</v>
      </c>
      <c r="CD80" s="34">
        <f>CB80/$CC$80</f>
        <v>0.6666666666666666</v>
      </c>
    </row>
    <row r="81" spans="2:82" ht="13.5">
      <c r="B81" s="77"/>
      <c r="C81" s="71"/>
      <c r="D81" s="1"/>
      <c r="E81" s="14">
        <v>77</v>
      </c>
      <c r="F81" s="9" t="s">
        <v>81</v>
      </c>
      <c r="G81" s="14" t="s">
        <v>78</v>
      </c>
      <c r="I81" s="8" t="s">
        <v>116</v>
      </c>
      <c r="J81" s="12"/>
      <c r="K81" s="12"/>
      <c r="L81" s="12"/>
      <c r="M81" s="12"/>
      <c r="N81" s="12"/>
      <c r="O81" s="12"/>
      <c r="P81" s="12"/>
      <c r="Q81" s="12"/>
      <c r="R81" s="12"/>
      <c r="S81" s="12" t="s">
        <v>116</v>
      </c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8"/>
      <c r="AI81" s="12"/>
      <c r="AJ81" s="12"/>
      <c r="AK81" s="12" t="s">
        <v>116</v>
      </c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8"/>
      <c r="BH81" s="12"/>
      <c r="BI81" s="12" t="s">
        <v>116</v>
      </c>
      <c r="BJ81" s="12"/>
      <c r="BK81" s="12"/>
      <c r="BL81" s="12" t="s">
        <v>116</v>
      </c>
      <c r="BM81" s="12"/>
      <c r="BN81" s="12"/>
      <c r="BO81" s="12" t="s">
        <v>116</v>
      </c>
      <c r="BP81" s="12"/>
      <c r="BQ81" s="12"/>
      <c r="BR81" s="12"/>
      <c r="BS81" s="12"/>
      <c r="BT81" s="12" t="s">
        <v>116</v>
      </c>
      <c r="BU81" s="12"/>
      <c r="BV81" s="12"/>
      <c r="BW81" s="12" t="s">
        <v>116</v>
      </c>
      <c r="BX81" s="12"/>
      <c r="BY81" s="12"/>
      <c r="BZ81" s="2"/>
      <c r="CB81" s="9">
        <f t="shared" si="5"/>
        <v>8</v>
      </c>
      <c r="CC81" s="1"/>
      <c r="CD81" s="33">
        <f>CB81/$CC$83</f>
        <v>0.20512820512820512</v>
      </c>
    </row>
    <row r="82" spans="2:82" ht="13.5">
      <c r="B82" s="77"/>
      <c r="C82" s="71"/>
      <c r="D82" s="1"/>
      <c r="E82" s="14"/>
      <c r="F82" s="9"/>
      <c r="G82" s="22" t="s">
        <v>79</v>
      </c>
      <c r="I82" s="9"/>
      <c r="Z82" s="1" t="s">
        <v>116</v>
      </c>
      <c r="AD82" s="1" t="s">
        <v>116</v>
      </c>
      <c r="AH82" s="1" t="s">
        <v>116</v>
      </c>
      <c r="AQ82" s="1" t="s">
        <v>116</v>
      </c>
      <c r="AS82" s="1" t="s">
        <v>116</v>
      </c>
      <c r="BG82" s="9"/>
      <c r="BQ82" s="1" t="s">
        <v>116</v>
      </c>
      <c r="BR82" s="1" t="s">
        <v>116</v>
      </c>
      <c r="CB82" s="9">
        <f t="shared" si="5"/>
        <v>7</v>
      </c>
      <c r="CC82" s="1"/>
      <c r="CD82" s="33">
        <f>CB82/$CC$83</f>
        <v>0.1794871794871795</v>
      </c>
    </row>
    <row r="83" spans="2:82" ht="13.5">
      <c r="B83" s="77"/>
      <c r="C83" s="71"/>
      <c r="D83" s="1"/>
      <c r="E83" s="14">
        <v>78</v>
      </c>
      <c r="F83" s="10"/>
      <c r="G83" s="28" t="s">
        <v>119</v>
      </c>
      <c r="I83" s="10"/>
      <c r="J83" s="13" t="s">
        <v>116</v>
      </c>
      <c r="K83" s="13" t="s">
        <v>116</v>
      </c>
      <c r="L83" s="13" t="s">
        <v>116</v>
      </c>
      <c r="M83" s="13" t="s">
        <v>116</v>
      </c>
      <c r="N83" s="13"/>
      <c r="O83" s="13"/>
      <c r="P83" s="13" t="s">
        <v>116</v>
      </c>
      <c r="Q83" s="13"/>
      <c r="R83" s="13" t="s">
        <v>116</v>
      </c>
      <c r="S83" s="13"/>
      <c r="T83" s="13" t="s">
        <v>116</v>
      </c>
      <c r="U83" s="13"/>
      <c r="V83" s="13"/>
      <c r="W83" s="13" t="s">
        <v>116</v>
      </c>
      <c r="X83" s="13" t="s">
        <v>116</v>
      </c>
      <c r="Y83" s="13"/>
      <c r="Z83" s="13"/>
      <c r="AA83" s="13" t="s">
        <v>116</v>
      </c>
      <c r="AB83" s="13" t="s">
        <v>116</v>
      </c>
      <c r="AC83" s="13" t="s">
        <v>116</v>
      </c>
      <c r="AD83" s="13"/>
      <c r="AE83" s="13"/>
      <c r="AF83" s="13"/>
      <c r="AG83" s="13"/>
      <c r="AH83" s="10"/>
      <c r="AI83" s="13"/>
      <c r="AJ83" s="13"/>
      <c r="AK83" s="13"/>
      <c r="AL83" s="13"/>
      <c r="AM83" s="13" t="s">
        <v>116</v>
      </c>
      <c r="AN83" s="13"/>
      <c r="AO83" s="13" t="s">
        <v>116</v>
      </c>
      <c r="AP83" s="13" t="s">
        <v>116</v>
      </c>
      <c r="AQ83" s="13"/>
      <c r="AR83" s="13" t="s">
        <v>116</v>
      </c>
      <c r="AS83" s="13"/>
      <c r="AT83" s="13"/>
      <c r="AU83" s="13"/>
      <c r="AV83" s="13" t="s">
        <v>116</v>
      </c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 t="s">
        <v>116</v>
      </c>
      <c r="BH83" s="13" t="s">
        <v>116</v>
      </c>
      <c r="BI83" s="13"/>
      <c r="BJ83" s="13"/>
      <c r="BK83" s="13" t="s">
        <v>116</v>
      </c>
      <c r="BL83" s="13"/>
      <c r="BM83" s="13" t="s">
        <v>116</v>
      </c>
      <c r="BN83" s="13"/>
      <c r="BO83" s="13"/>
      <c r="BP83" s="13"/>
      <c r="BQ83" s="13"/>
      <c r="BR83" s="13"/>
      <c r="BS83" s="13" t="s">
        <v>116</v>
      </c>
      <c r="BT83" s="13"/>
      <c r="BU83" s="13" t="s">
        <v>116</v>
      </c>
      <c r="BV83" s="13" t="s">
        <v>116</v>
      </c>
      <c r="BW83" s="13"/>
      <c r="BX83" s="13"/>
      <c r="BY83" s="13"/>
      <c r="BZ83" s="4"/>
      <c r="CB83" s="10">
        <f t="shared" si="5"/>
        <v>24</v>
      </c>
      <c r="CC83" s="13">
        <f>SUM(CB81:CB83)</f>
        <v>39</v>
      </c>
      <c r="CD83" s="34">
        <f>CB83/$CC$83</f>
        <v>0.6153846153846154</v>
      </c>
    </row>
    <row r="84" spans="2:82" ht="13.5">
      <c r="B84" s="77"/>
      <c r="C84" s="71"/>
      <c r="D84" s="1"/>
      <c r="E84" s="14">
        <v>79</v>
      </c>
      <c r="F84" s="9" t="s">
        <v>82</v>
      </c>
      <c r="G84" s="22" t="s">
        <v>78</v>
      </c>
      <c r="I84" s="9" t="s">
        <v>116</v>
      </c>
      <c r="S84" t="s">
        <v>116</v>
      </c>
      <c r="AH84" s="9"/>
      <c r="AK84" t="s">
        <v>116</v>
      </c>
      <c r="AN84" t="s">
        <v>116</v>
      </c>
      <c r="BG84" s="9"/>
      <c r="BI84" t="s">
        <v>116</v>
      </c>
      <c r="BL84" t="s">
        <v>116</v>
      </c>
      <c r="BN84" t="s">
        <v>116</v>
      </c>
      <c r="BO84" t="s">
        <v>116</v>
      </c>
      <c r="BR84" t="s">
        <v>116</v>
      </c>
      <c r="BT84" t="s">
        <v>116</v>
      </c>
      <c r="CB84" s="9">
        <f t="shared" si="5"/>
        <v>10</v>
      </c>
      <c r="CC84" s="1"/>
      <c r="CD84" s="33">
        <f>CB84/$CC$86</f>
        <v>0.25</v>
      </c>
    </row>
    <row r="85" spans="2:82" ht="13.5">
      <c r="B85" s="77"/>
      <c r="C85" s="71"/>
      <c r="D85" s="1"/>
      <c r="E85" s="14">
        <v>80</v>
      </c>
      <c r="F85" s="9"/>
      <c r="G85" s="22" t="s">
        <v>79</v>
      </c>
      <c r="I85" s="9"/>
      <c r="Z85" t="s">
        <v>116</v>
      </c>
      <c r="AD85" t="s">
        <v>116</v>
      </c>
      <c r="AH85" t="s">
        <v>116</v>
      </c>
      <c r="AQ85" t="s">
        <v>116</v>
      </c>
      <c r="AS85" t="s">
        <v>116</v>
      </c>
      <c r="BG85" s="9"/>
      <c r="CB85" s="9">
        <f t="shared" si="5"/>
        <v>5</v>
      </c>
      <c r="CC85" s="1"/>
      <c r="CD85" s="33">
        <f>CB85/$CC$86</f>
        <v>0.125</v>
      </c>
    </row>
    <row r="86" spans="2:82" ht="13.5">
      <c r="B86" s="78"/>
      <c r="C86" s="72"/>
      <c r="D86" s="13"/>
      <c r="E86" s="14">
        <v>81</v>
      </c>
      <c r="F86" s="10"/>
      <c r="G86" s="28" t="s">
        <v>119</v>
      </c>
      <c r="I86" s="9"/>
      <c r="J86" t="s">
        <v>116</v>
      </c>
      <c r="K86" t="s">
        <v>116</v>
      </c>
      <c r="L86" t="s">
        <v>116</v>
      </c>
      <c r="M86" t="s">
        <v>116</v>
      </c>
      <c r="P86" t="s">
        <v>116</v>
      </c>
      <c r="R86" t="s">
        <v>116</v>
      </c>
      <c r="T86" t="s">
        <v>116</v>
      </c>
      <c r="W86" t="s">
        <v>116</v>
      </c>
      <c r="X86" t="s">
        <v>116</v>
      </c>
      <c r="AA86" t="s">
        <v>116</v>
      </c>
      <c r="AB86" t="s">
        <v>116</v>
      </c>
      <c r="AC86" t="s">
        <v>116</v>
      </c>
      <c r="AH86" s="9"/>
      <c r="AM86" t="s">
        <v>116</v>
      </c>
      <c r="AO86" t="s">
        <v>116</v>
      </c>
      <c r="AP86" t="s">
        <v>116</v>
      </c>
      <c r="AR86" t="s">
        <v>116</v>
      </c>
      <c r="AV86" t="s">
        <v>116</v>
      </c>
      <c r="BG86" t="s">
        <v>116</v>
      </c>
      <c r="BH86" t="s">
        <v>116</v>
      </c>
      <c r="BJ86" t="s">
        <v>116</v>
      </c>
      <c r="BK86" t="s">
        <v>116</v>
      </c>
      <c r="BM86" t="s">
        <v>116</v>
      </c>
      <c r="BS86" t="s">
        <v>116</v>
      </c>
      <c r="BU86" t="s">
        <v>116</v>
      </c>
      <c r="BV86" t="s">
        <v>116</v>
      </c>
      <c r="CB86" s="10">
        <f t="shared" si="5"/>
        <v>25</v>
      </c>
      <c r="CC86" s="13">
        <f>SUM(CB84:CB86)</f>
        <v>40</v>
      </c>
      <c r="CD86" s="34">
        <f>CB86/$CC$86</f>
        <v>0.625</v>
      </c>
    </row>
    <row r="87" spans="2:82" ht="16.5" customHeight="1">
      <c r="B87" s="79" t="s">
        <v>93</v>
      </c>
      <c r="C87" s="73" t="s">
        <v>83</v>
      </c>
      <c r="D87" s="12"/>
      <c r="E87" s="14">
        <v>82</v>
      </c>
      <c r="F87" s="66" t="s">
        <v>88</v>
      </c>
      <c r="G87" s="14" t="s">
        <v>84</v>
      </c>
      <c r="I87" s="8" t="s">
        <v>116</v>
      </c>
      <c r="J87" s="12"/>
      <c r="K87" s="12" t="s">
        <v>116</v>
      </c>
      <c r="L87" s="12"/>
      <c r="M87" s="12" t="s">
        <v>116</v>
      </c>
      <c r="N87" s="12" t="s">
        <v>116</v>
      </c>
      <c r="O87" s="12"/>
      <c r="P87" s="12" t="s">
        <v>116</v>
      </c>
      <c r="Q87" s="12" t="s">
        <v>116</v>
      </c>
      <c r="R87" s="12"/>
      <c r="S87" s="12"/>
      <c r="T87" s="12"/>
      <c r="U87" s="12" t="s">
        <v>116</v>
      </c>
      <c r="V87" s="12" t="s">
        <v>116</v>
      </c>
      <c r="W87" s="12" t="s">
        <v>116</v>
      </c>
      <c r="X87" s="12" t="s">
        <v>116</v>
      </c>
      <c r="Y87" s="12"/>
      <c r="Z87" s="12" t="s">
        <v>116</v>
      </c>
      <c r="AA87" s="12" t="s">
        <v>116</v>
      </c>
      <c r="AB87" s="12" t="s">
        <v>116</v>
      </c>
      <c r="AC87" s="12" t="s">
        <v>116</v>
      </c>
      <c r="AD87" s="12" t="s">
        <v>116</v>
      </c>
      <c r="AE87" s="12"/>
      <c r="AF87" s="12"/>
      <c r="AG87" s="12"/>
      <c r="AH87" s="12" t="s">
        <v>116</v>
      </c>
      <c r="AI87" s="12"/>
      <c r="AJ87" s="12" t="s">
        <v>116</v>
      </c>
      <c r="AK87" s="12"/>
      <c r="AL87" s="12" t="s">
        <v>116</v>
      </c>
      <c r="AM87" s="12" t="s">
        <v>116</v>
      </c>
      <c r="AN87" s="12" t="s">
        <v>116</v>
      </c>
      <c r="AO87" s="12"/>
      <c r="AP87" s="12"/>
      <c r="AQ87" s="12" t="s">
        <v>116</v>
      </c>
      <c r="AR87" s="12" t="s">
        <v>116</v>
      </c>
      <c r="AS87" s="12" t="s">
        <v>116</v>
      </c>
      <c r="AT87" s="12"/>
      <c r="AU87" s="12"/>
      <c r="AV87" s="12" t="s">
        <v>116</v>
      </c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8"/>
      <c r="BH87" s="12" t="s">
        <v>116</v>
      </c>
      <c r="BI87" s="12" t="s">
        <v>116</v>
      </c>
      <c r="BJ87" s="12"/>
      <c r="BK87" s="12"/>
      <c r="BL87" s="12" t="s">
        <v>116</v>
      </c>
      <c r="BM87" s="12" t="s">
        <v>116</v>
      </c>
      <c r="BN87" s="12" t="s">
        <v>116</v>
      </c>
      <c r="BO87" s="12" t="s">
        <v>116</v>
      </c>
      <c r="BP87" s="12"/>
      <c r="BQ87" s="12" t="s">
        <v>116</v>
      </c>
      <c r="BR87" s="12" t="s">
        <v>116</v>
      </c>
      <c r="BS87" s="12" t="s">
        <v>116</v>
      </c>
      <c r="BT87" s="12" t="s">
        <v>116</v>
      </c>
      <c r="BU87" s="12"/>
      <c r="BV87" s="12" t="s">
        <v>116</v>
      </c>
      <c r="BW87" s="12" t="s">
        <v>116</v>
      </c>
      <c r="BX87" s="12"/>
      <c r="BY87" s="12"/>
      <c r="BZ87" s="2"/>
      <c r="CB87" s="9">
        <f t="shared" si="5"/>
        <v>36</v>
      </c>
      <c r="CC87" s="1"/>
      <c r="CD87" s="33">
        <f>CB87/$CC$90</f>
        <v>0.5217391304347826</v>
      </c>
    </row>
    <row r="88" spans="2:82" ht="13.5">
      <c r="B88" s="80"/>
      <c r="C88" s="74"/>
      <c r="D88" s="1"/>
      <c r="E88" s="14">
        <v>83</v>
      </c>
      <c r="F88" s="67"/>
      <c r="G88" s="22" t="s">
        <v>85</v>
      </c>
      <c r="I88" s="9"/>
      <c r="J88" s="1" t="s">
        <v>116</v>
      </c>
      <c r="S88" s="1" t="s">
        <v>116</v>
      </c>
      <c r="AH88" s="9"/>
      <c r="AI88" s="1" t="s">
        <v>116</v>
      </c>
      <c r="AK88" s="1" t="s">
        <v>116</v>
      </c>
      <c r="AO88" s="1" t="s">
        <v>116</v>
      </c>
      <c r="AP88" s="1" t="s">
        <v>116</v>
      </c>
      <c r="AT88" s="1" t="s">
        <v>116</v>
      </c>
      <c r="BG88" s="1" t="s">
        <v>116</v>
      </c>
      <c r="CB88" s="9">
        <f t="shared" si="5"/>
        <v>8</v>
      </c>
      <c r="CC88" s="1"/>
      <c r="CD88" s="33">
        <f>CB88/$CC$90</f>
        <v>0.11594202898550725</v>
      </c>
    </row>
    <row r="89" spans="2:82" ht="13.5">
      <c r="B89" s="80"/>
      <c r="C89" s="74"/>
      <c r="D89" s="1"/>
      <c r="E89" s="14">
        <v>84</v>
      </c>
      <c r="F89" s="67"/>
      <c r="G89" s="22" t="s">
        <v>86</v>
      </c>
      <c r="I89" s="9" t="s">
        <v>116</v>
      </c>
      <c r="P89" s="1" t="s">
        <v>116</v>
      </c>
      <c r="R89" s="1" t="s">
        <v>116</v>
      </c>
      <c r="T89" s="1" t="s">
        <v>116</v>
      </c>
      <c r="X89" s="1" t="s">
        <v>116</v>
      </c>
      <c r="AA89" s="1" t="s">
        <v>116</v>
      </c>
      <c r="AB89" s="1" t="s">
        <v>116</v>
      </c>
      <c r="AC89" s="1" t="s">
        <v>116</v>
      </c>
      <c r="AD89" s="1" t="s">
        <v>116</v>
      </c>
      <c r="AH89" s="1" t="s">
        <v>116</v>
      </c>
      <c r="AN89" s="1" t="s">
        <v>116</v>
      </c>
      <c r="AQ89" s="1" t="s">
        <v>116</v>
      </c>
      <c r="AR89" s="1" t="s">
        <v>116</v>
      </c>
      <c r="BG89" s="9"/>
      <c r="BH89" s="1" t="s">
        <v>116</v>
      </c>
      <c r="BK89" s="1" t="s">
        <v>116</v>
      </c>
      <c r="BM89" s="1" t="s">
        <v>116</v>
      </c>
      <c r="BN89" s="1" t="s">
        <v>116</v>
      </c>
      <c r="BO89" s="1" t="s">
        <v>116</v>
      </c>
      <c r="BR89" s="1" t="s">
        <v>116</v>
      </c>
      <c r="BS89" s="1" t="s">
        <v>116</v>
      </c>
      <c r="BV89" s="1" t="s">
        <v>116</v>
      </c>
      <c r="BW89" s="1" t="s">
        <v>116</v>
      </c>
      <c r="CB89" s="9">
        <f t="shared" si="5"/>
        <v>22</v>
      </c>
      <c r="CC89" s="1"/>
      <c r="CD89" s="33">
        <f>CB89/$CC$90</f>
        <v>0.3188405797101449</v>
      </c>
    </row>
    <row r="90" spans="2:82" ht="13.5">
      <c r="B90" s="80"/>
      <c r="C90" s="74"/>
      <c r="D90" s="1"/>
      <c r="E90" s="14">
        <v>85</v>
      </c>
      <c r="F90" s="67"/>
      <c r="G90" s="23" t="s">
        <v>117</v>
      </c>
      <c r="I90" s="10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0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0"/>
      <c r="BH90" s="13"/>
      <c r="BI90" s="13" t="s">
        <v>116</v>
      </c>
      <c r="BJ90" s="13" t="s">
        <v>116</v>
      </c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 t="s">
        <v>116</v>
      </c>
      <c r="BV90" s="13"/>
      <c r="BW90" s="13"/>
      <c r="BX90" s="13"/>
      <c r="BY90" s="13"/>
      <c r="BZ90" s="4"/>
      <c r="CB90" s="10">
        <f t="shared" si="5"/>
        <v>3</v>
      </c>
      <c r="CC90" s="13">
        <f>SUM(CB87:CB90)</f>
        <v>69</v>
      </c>
      <c r="CD90" s="34">
        <f>CB90/$CC$90</f>
        <v>0.043478260869565216</v>
      </c>
    </row>
    <row r="91" spans="2:82" ht="13.5">
      <c r="B91" s="80"/>
      <c r="C91" s="74"/>
      <c r="D91" s="1"/>
      <c r="E91" s="14">
        <v>86</v>
      </c>
      <c r="F91" s="67" t="s">
        <v>89</v>
      </c>
      <c r="G91" s="14" t="s">
        <v>84</v>
      </c>
      <c r="I91" s="9"/>
      <c r="K91" t="s">
        <v>116</v>
      </c>
      <c r="M91" t="s">
        <v>116</v>
      </c>
      <c r="N91" t="s">
        <v>116</v>
      </c>
      <c r="P91" t="s">
        <v>116</v>
      </c>
      <c r="Q91" t="s">
        <v>116</v>
      </c>
      <c r="U91" t="s">
        <v>116</v>
      </c>
      <c r="V91" t="s">
        <v>116</v>
      </c>
      <c r="X91" t="s">
        <v>116</v>
      </c>
      <c r="AA91" t="s">
        <v>116</v>
      </c>
      <c r="AB91" t="s">
        <v>116</v>
      </c>
      <c r="AH91" t="s">
        <v>116</v>
      </c>
      <c r="AJ91" t="s">
        <v>116</v>
      </c>
      <c r="AL91" t="s">
        <v>116</v>
      </c>
      <c r="AM91" t="s">
        <v>116</v>
      </c>
      <c r="AN91" t="s">
        <v>116</v>
      </c>
      <c r="AQ91" t="s">
        <v>116</v>
      </c>
      <c r="AR91" t="s">
        <v>116</v>
      </c>
      <c r="AS91" t="s">
        <v>116</v>
      </c>
      <c r="AV91" t="s">
        <v>116</v>
      </c>
      <c r="BG91" s="9"/>
      <c r="BH91" t="s">
        <v>116</v>
      </c>
      <c r="BI91" t="s">
        <v>116</v>
      </c>
      <c r="BN91" t="s">
        <v>116</v>
      </c>
      <c r="BO91" t="s">
        <v>116</v>
      </c>
      <c r="BT91" t="s">
        <v>116</v>
      </c>
      <c r="BV91" t="s">
        <v>116</v>
      </c>
      <c r="BW91" t="s">
        <v>116</v>
      </c>
      <c r="CB91" s="9">
        <f t="shared" si="5"/>
        <v>26</v>
      </c>
      <c r="CC91" s="1"/>
      <c r="CD91" s="33">
        <f>CB91/$CC$94</f>
        <v>0.37142857142857144</v>
      </c>
    </row>
    <row r="92" spans="2:82" ht="13.5">
      <c r="B92" s="80"/>
      <c r="C92" s="74"/>
      <c r="D92" s="1"/>
      <c r="E92" s="14">
        <v>87</v>
      </c>
      <c r="F92" s="67"/>
      <c r="G92" s="22" t="s">
        <v>85</v>
      </c>
      <c r="I92" s="9"/>
      <c r="J92" t="s">
        <v>116</v>
      </c>
      <c r="R92" t="s">
        <v>116</v>
      </c>
      <c r="S92" t="s">
        <v>116</v>
      </c>
      <c r="U92" t="s">
        <v>116</v>
      </c>
      <c r="W92" t="s">
        <v>116</v>
      </c>
      <c r="Y92" t="s">
        <v>116</v>
      </c>
      <c r="AH92" s="9"/>
      <c r="AI92" t="s">
        <v>116</v>
      </c>
      <c r="AK92" t="s">
        <v>116</v>
      </c>
      <c r="AO92" t="s">
        <v>116</v>
      </c>
      <c r="AP92" t="s">
        <v>116</v>
      </c>
      <c r="AT92" t="s">
        <v>116</v>
      </c>
      <c r="BG92" t="s">
        <v>116</v>
      </c>
      <c r="BL92" t="s">
        <v>116</v>
      </c>
      <c r="BM92" t="s">
        <v>116</v>
      </c>
      <c r="BR92" t="s">
        <v>116</v>
      </c>
      <c r="BS92" t="s">
        <v>116</v>
      </c>
      <c r="BU92" t="s">
        <v>116</v>
      </c>
      <c r="CB92" s="9">
        <f t="shared" si="5"/>
        <v>17</v>
      </c>
      <c r="CC92" s="1"/>
      <c r="CD92" s="33">
        <f>CB92/$CC$94</f>
        <v>0.24285714285714285</v>
      </c>
    </row>
    <row r="93" spans="2:82" ht="13.5">
      <c r="B93" s="80"/>
      <c r="C93" s="74"/>
      <c r="D93" s="1"/>
      <c r="E93" s="14">
        <v>88</v>
      </c>
      <c r="F93" s="67"/>
      <c r="G93" s="22" t="s">
        <v>86</v>
      </c>
      <c r="I93" s="9"/>
      <c r="P93" t="s">
        <v>116</v>
      </c>
      <c r="T93" t="s">
        <v>116</v>
      </c>
      <c r="X93" t="s">
        <v>116</v>
      </c>
      <c r="AA93" t="s">
        <v>116</v>
      </c>
      <c r="AB93" t="s">
        <v>116</v>
      </c>
      <c r="AC93" t="s">
        <v>116</v>
      </c>
      <c r="AH93" t="s">
        <v>116</v>
      </c>
      <c r="AN93" t="s">
        <v>116</v>
      </c>
      <c r="AQ93" t="s">
        <v>116</v>
      </c>
      <c r="AR93" t="s">
        <v>116</v>
      </c>
      <c r="BG93" s="9"/>
      <c r="BH93" t="s">
        <v>116</v>
      </c>
      <c r="BK93" t="s">
        <v>116</v>
      </c>
      <c r="BN93" t="s">
        <v>116</v>
      </c>
      <c r="BR93" t="s">
        <v>116</v>
      </c>
      <c r="BS93" t="s">
        <v>116</v>
      </c>
      <c r="BW93" t="s">
        <v>116</v>
      </c>
      <c r="CB93" s="9">
        <f t="shared" si="5"/>
        <v>16</v>
      </c>
      <c r="CC93" s="1"/>
      <c r="CD93" s="33">
        <f>CB93/$CC$94</f>
        <v>0.22857142857142856</v>
      </c>
    </row>
    <row r="94" spans="2:82" ht="13.5">
      <c r="B94" s="80"/>
      <c r="C94" s="74"/>
      <c r="D94" s="1"/>
      <c r="E94" s="14">
        <v>89</v>
      </c>
      <c r="F94" s="67"/>
      <c r="G94" s="23" t="s">
        <v>117</v>
      </c>
      <c r="I94" s="9" t="s">
        <v>116</v>
      </c>
      <c r="K94" t="s">
        <v>116</v>
      </c>
      <c r="Q94" t="s">
        <v>116</v>
      </c>
      <c r="U94" t="s">
        <v>116</v>
      </c>
      <c r="AH94" s="9"/>
      <c r="AL94" t="s">
        <v>116</v>
      </c>
      <c r="BG94" s="9"/>
      <c r="BI94" t="s">
        <v>116</v>
      </c>
      <c r="BJ94" t="s">
        <v>116</v>
      </c>
      <c r="BL94" t="s">
        <v>116</v>
      </c>
      <c r="BM94" t="s">
        <v>116</v>
      </c>
      <c r="BO94" t="s">
        <v>116</v>
      </c>
      <c r="BQ94" t="s">
        <v>116</v>
      </c>
      <c r="CB94" s="10">
        <f t="shared" si="5"/>
        <v>11</v>
      </c>
      <c r="CC94" s="13">
        <f>SUM(CB91:CB94)</f>
        <v>70</v>
      </c>
      <c r="CD94" s="34">
        <f>CB94/$CC$94</f>
        <v>0.15714285714285714</v>
      </c>
    </row>
    <row r="95" spans="2:82" ht="13.5">
      <c r="B95" s="80"/>
      <c r="C95" s="74"/>
      <c r="D95" s="1"/>
      <c r="E95" s="14">
        <v>90</v>
      </c>
      <c r="F95" s="67" t="s">
        <v>90</v>
      </c>
      <c r="G95" s="3" t="s">
        <v>84</v>
      </c>
      <c r="I95" s="8" t="s">
        <v>116</v>
      </c>
      <c r="J95" s="12"/>
      <c r="K95" s="12" t="s">
        <v>116</v>
      </c>
      <c r="L95" s="12"/>
      <c r="M95" s="12" t="s">
        <v>116</v>
      </c>
      <c r="N95" s="12"/>
      <c r="O95" s="12"/>
      <c r="P95" s="12" t="s">
        <v>116</v>
      </c>
      <c r="Q95" s="12" t="s">
        <v>116</v>
      </c>
      <c r="R95" s="12"/>
      <c r="S95" s="12" t="s">
        <v>116</v>
      </c>
      <c r="T95" s="12" t="s">
        <v>116</v>
      </c>
      <c r="U95" s="12" t="s">
        <v>116</v>
      </c>
      <c r="V95" s="12" t="s">
        <v>116</v>
      </c>
      <c r="W95" s="12" t="s">
        <v>116</v>
      </c>
      <c r="X95" s="12" t="s">
        <v>116</v>
      </c>
      <c r="Y95" s="12" t="s">
        <v>116</v>
      </c>
      <c r="Z95" s="12" t="s">
        <v>116</v>
      </c>
      <c r="AA95" s="12" t="s">
        <v>116</v>
      </c>
      <c r="AB95" s="12" t="s">
        <v>116</v>
      </c>
      <c r="AC95" s="12" t="s">
        <v>116</v>
      </c>
      <c r="AD95" s="12"/>
      <c r="AE95" s="12"/>
      <c r="AF95" s="12"/>
      <c r="AG95" s="12"/>
      <c r="AH95" s="12" t="s">
        <v>116</v>
      </c>
      <c r="AI95" s="12"/>
      <c r="AJ95" s="12" t="s">
        <v>116</v>
      </c>
      <c r="AK95" s="12"/>
      <c r="AL95" s="12" t="s">
        <v>116</v>
      </c>
      <c r="AM95" s="12" t="s">
        <v>116</v>
      </c>
      <c r="AN95" s="12" t="s">
        <v>116</v>
      </c>
      <c r="AO95" s="12" t="s">
        <v>116</v>
      </c>
      <c r="AP95" s="12" t="s">
        <v>116</v>
      </c>
      <c r="AQ95" s="12" t="s">
        <v>116</v>
      </c>
      <c r="AR95" s="12" t="s">
        <v>116</v>
      </c>
      <c r="AS95" s="12" t="s">
        <v>116</v>
      </c>
      <c r="AT95" s="12" t="s">
        <v>116</v>
      </c>
      <c r="AU95" s="12" t="s">
        <v>116</v>
      </c>
      <c r="AV95" s="12" t="s">
        <v>116</v>
      </c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8"/>
      <c r="BH95" s="12" t="s">
        <v>116</v>
      </c>
      <c r="BI95" s="12" t="s">
        <v>116</v>
      </c>
      <c r="BJ95" s="12"/>
      <c r="BK95" s="12" t="s">
        <v>116</v>
      </c>
      <c r="BL95" s="12" t="s">
        <v>116</v>
      </c>
      <c r="BM95" s="12" t="s">
        <v>116</v>
      </c>
      <c r="BN95" s="12" t="s">
        <v>116</v>
      </c>
      <c r="BO95" s="12" t="s">
        <v>116</v>
      </c>
      <c r="BP95" s="12"/>
      <c r="BQ95" s="12" t="s">
        <v>116</v>
      </c>
      <c r="BR95" s="12" t="s">
        <v>116</v>
      </c>
      <c r="BS95" s="12" t="s">
        <v>116</v>
      </c>
      <c r="BT95" s="12" t="s">
        <v>116</v>
      </c>
      <c r="BU95" s="12" t="s">
        <v>116</v>
      </c>
      <c r="BV95" s="12" t="s">
        <v>116</v>
      </c>
      <c r="BW95" s="12" t="s">
        <v>116</v>
      </c>
      <c r="BX95" s="12"/>
      <c r="BY95" s="12"/>
      <c r="BZ95" s="2"/>
      <c r="CB95" s="9">
        <f t="shared" si="5"/>
        <v>43</v>
      </c>
      <c r="CC95" s="1"/>
      <c r="CD95" s="33">
        <f>CB95/$CC$98</f>
        <v>0.5972222222222222</v>
      </c>
    </row>
    <row r="96" spans="2:82" ht="13.5">
      <c r="B96" s="80"/>
      <c r="C96" s="74"/>
      <c r="D96" s="1"/>
      <c r="E96" s="14">
        <v>91</v>
      </c>
      <c r="F96" s="67"/>
      <c r="G96" s="3" t="s">
        <v>85</v>
      </c>
      <c r="I96" s="9"/>
      <c r="J96" s="1" t="s">
        <v>116</v>
      </c>
      <c r="AH96" s="9"/>
      <c r="AI96" s="1" t="s">
        <v>116</v>
      </c>
      <c r="AK96" s="1" t="s">
        <v>116</v>
      </c>
      <c r="BG96" s="1" t="s">
        <v>116</v>
      </c>
      <c r="CB96" s="9">
        <f t="shared" si="5"/>
        <v>4</v>
      </c>
      <c r="CC96" s="1"/>
      <c r="CD96" s="33">
        <f>CB96/$CC$98</f>
        <v>0.05555555555555555</v>
      </c>
    </row>
    <row r="97" spans="2:82" ht="13.5">
      <c r="B97" s="80"/>
      <c r="C97" s="74"/>
      <c r="D97" s="1"/>
      <c r="E97" s="14">
        <v>92</v>
      </c>
      <c r="F97" s="67"/>
      <c r="G97" s="3" t="s">
        <v>86</v>
      </c>
      <c r="I97" s="9" t="s">
        <v>116</v>
      </c>
      <c r="P97" s="1" t="s">
        <v>116</v>
      </c>
      <c r="Q97" s="1" t="s">
        <v>116</v>
      </c>
      <c r="R97" s="1" t="s">
        <v>116</v>
      </c>
      <c r="S97" s="1" t="s">
        <v>116</v>
      </c>
      <c r="X97" s="1" t="s">
        <v>116</v>
      </c>
      <c r="AA97" s="1" t="s">
        <v>116</v>
      </c>
      <c r="AB97" s="1" t="s">
        <v>116</v>
      </c>
      <c r="AC97" s="1" t="s">
        <v>116</v>
      </c>
      <c r="AD97" s="1" t="s">
        <v>116</v>
      </c>
      <c r="AH97" s="1" t="s">
        <v>116</v>
      </c>
      <c r="AN97" s="1" t="s">
        <v>116</v>
      </c>
      <c r="AQ97" s="1" t="s">
        <v>116</v>
      </c>
      <c r="AR97" s="1" t="s">
        <v>116</v>
      </c>
      <c r="BG97" s="9"/>
      <c r="BH97" s="1" t="s">
        <v>116</v>
      </c>
      <c r="BK97" s="1" t="s">
        <v>116</v>
      </c>
      <c r="BM97" s="1" t="s">
        <v>116</v>
      </c>
      <c r="BN97" s="1" t="s">
        <v>116</v>
      </c>
      <c r="BO97" s="1" t="s">
        <v>116</v>
      </c>
      <c r="BR97" s="1" t="s">
        <v>116</v>
      </c>
      <c r="BS97" s="1" t="s">
        <v>116</v>
      </c>
      <c r="BV97" s="1" t="s">
        <v>116</v>
      </c>
      <c r="BW97" s="1" t="s">
        <v>116</v>
      </c>
      <c r="CB97" s="9">
        <f t="shared" si="5"/>
        <v>23</v>
      </c>
      <c r="CC97" s="1"/>
      <c r="CD97" s="33">
        <f>CB97/$CC$98</f>
        <v>0.3194444444444444</v>
      </c>
    </row>
    <row r="98" spans="2:82" ht="13.5">
      <c r="B98" s="80"/>
      <c r="C98" s="74"/>
      <c r="D98" s="1"/>
      <c r="E98" s="14">
        <v>93</v>
      </c>
      <c r="F98" s="67"/>
      <c r="G98" s="3" t="s">
        <v>117</v>
      </c>
      <c r="I98" s="10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 t="s">
        <v>116</v>
      </c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0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0"/>
      <c r="BH98" s="13"/>
      <c r="BI98" s="13"/>
      <c r="BJ98" s="13" t="s">
        <v>116</v>
      </c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4"/>
      <c r="CB98" s="10">
        <f t="shared" si="5"/>
        <v>2</v>
      </c>
      <c r="CC98" s="13">
        <f>SUM(CB95:CB98)</f>
        <v>72</v>
      </c>
      <c r="CD98" s="34">
        <f>CB98/$CC$98</f>
        <v>0.027777777777777776</v>
      </c>
    </row>
    <row r="99" spans="2:82" ht="13.5">
      <c r="B99" s="80"/>
      <c r="C99" s="74"/>
      <c r="D99" s="1"/>
      <c r="E99" s="14">
        <v>94</v>
      </c>
      <c r="F99" s="67" t="s">
        <v>91</v>
      </c>
      <c r="G99" s="14" t="s">
        <v>84</v>
      </c>
      <c r="I99" s="9" t="s">
        <v>116</v>
      </c>
      <c r="K99" t="s">
        <v>116</v>
      </c>
      <c r="L99" t="s">
        <v>116</v>
      </c>
      <c r="M99" t="s">
        <v>116</v>
      </c>
      <c r="N99" t="s">
        <v>116</v>
      </c>
      <c r="P99" t="s">
        <v>116</v>
      </c>
      <c r="Q99" t="s">
        <v>116</v>
      </c>
      <c r="S99" t="s">
        <v>116</v>
      </c>
      <c r="T99" t="s">
        <v>116</v>
      </c>
      <c r="V99" t="s">
        <v>116</v>
      </c>
      <c r="W99" t="s">
        <v>116</v>
      </c>
      <c r="X99" t="s">
        <v>116</v>
      </c>
      <c r="Y99" t="s">
        <v>116</v>
      </c>
      <c r="Z99" t="s">
        <v>116</v>
      </c>
      <c r="AA99" t="s">
        <v>116</v>
      </c>
      <c r="AB99" t="s">
        <v>116</v>
      </c>
      <c r="AC99" t="s">
        <v>116</v>
      </c>
      <c r="AD99" t="s">
        <v>116</v>
      </c>
      <c r="AH99" t="s">
        <v>116</v>
      </c>
      <c r="AJ99" t="s">
        <v>116</v>
      </c>
      <c r="AL99" t="s">
        <v>116</v>
      </c>
      <c r="AM99" t="s">
        <v>116</v>
      </c>
      <c r="AN99" t="s">
        <v>116</v>
      </c>
      <c r="AO99" t="s">
        <v>116</v>
      </c>
      <c r="AP99" t="s">
        <v>116</v>
      </c>
      <c r="AQ99" t="s">
        <v>116</v>
      </c>
      <c r="AR99" t="s">
        <v>116</v>
      </c>
      <c r="AS99" t="s">
        <v>116</v>
      </c>
      <c r="AT99" t="s">
        <v>116</v>
      </c>
      <c r="AV99" t="s">
        <v>116</v>
      </c>
      <c r="BG99" s="9"/>
      <c r="BH99" t="s">
        <v>116</v>
      </c>
      <c r="BI99" t="s">
        <v>116</v>
      </c>
      <c r="BK99" t="s">
        <v>116</v>
      </c>
      <c r="BL99" t="s">
        <v>116</v>
      </c>
      <c r="BM99" t="s">
        <v>116</v>
      </c>
      <c r="BN99" t="s">
        <v>116</v>
      </c>
      <c r="BO99" t="s">
        <v>116</v>
      </c>
      <c r="BQ99" t="s">
        <v>116</v>
      </c>
      <c r="BR99" t="s">
        <v>116</v>
      </c>
      <c r="BS99" t="s">
        <v>116</v>
      </c>
      <c r="BT99" t="s">
        <v>116</v>
      </c>
      <c r="BU99" t="s">
        <v>116</v>
      </c>
      <c r="BV99" t="s">
        <v>116</v>
      </c>
      <c r="BW99" t="s">
        <v>116</v>
      </c>
      <c r="CB99" s="9">
        <f t="shared" si="5"/>
        <v>44</v>
      </c>
      <c r="CC99" s="1"/>
      <c r="CD99" s="33">
        <f>CB99/$CC$102</f>
        <v>0.6027397260273972</v>
      </c>
    </row>
    <row r="100" spans="2:82" ht="13.5">
      <c r="B100" s="80"/>
      <c r="C100" s="74"/>
      <c r="D100" s="1"/>
      <c r="E100" s="14">
        <v>95</v>
      </c>
      <c r="F100" s="67"/>
      <c r="G100" s="22" t="s">
        <v>85</v>
      </c>
      <c r="I100" s="9"/>
      <c r="J100" t="s">
        <v>116</v>
      </c>
      <c r="U100" t="s">
        <v>116</v>
      </c>
      <c r="AH100" s="9"/>
      <c r="AI100" t="s">
        <v>116</v>
      </c>
      <c r="AK100" t="s">
        <v>116</v>
      </c>
      <c r="BG100" t="s">
        <v>116</v>
      </c>
      <c r="CB100" s="9">
        <f t="shared" si="5"/>
        <v>5</v>
      </c>
      <c r="CC100" s="1"/>
      <c r="CD100" s="33">
        <f>CB100/$CC$102</f>
        <v>0.0684931506849315</v>
      </c>
    </row>
    <row r="101" spans="2:82" ht="13.5">
      <c r="B101" s="80"/>
      <c r="C101" s="74"/>
      <c r="D101" s="1"/>
      <c r="E101" s="14">
        <v>96</v>
      </c>
      <c r="F101" s="67"/>
      <c r="G101" s="22" t="s">
        <v>86</v>
      </c>
      <c r="I101" s="9" t="s">
        <v>116</v>
      </c>
      <c r="P101" t="s">
        <v>116</v>
      </c>
      <c r="Q101" t="s">
        <v>116</v>
      </c>
      <c r="R101" t="s">
        <v>116</v>
      </c>
      <c r="S101" t="s">
        <v>116</v>
      </c>
      <c r="X101" t="s">
        <v>116</v>
      </c>
      <c r="AA101" t="s">
        <v>116</v>
      </c>
      <c r="AB101" t="s">
        <v>116</v>
      </c>
      <c r="AC101" t="s">
        <v>116</v>
      </c>
      <c r="AD101" t="s">
        <v>116</v>
      </c>
      <c r="AH101" t="s">
        <v>116</v>
      </c>
      <c r="AN101" t="s">
        <v>116</v>
      </c>
      <c r="AQ101" t="s">
        <v>116</v>
      </c>
      <c r="AR101" t="s">
        <v>116</v>
      </c>
      <c r="BG101" s="9"/>
      <c r="BH101" t="s">
        <v>116</v>
      </c>
      <c r="BK101" t="s">
        <v>116</v>
      </c>
      <c r="BM101" t="s">
        <v>116</v>
      </c>
      <c r="BN101" t="s">
        <v>116</v>
      </c>
      <c r="BO101" t="s">
        <v>116</v>
      </c>
      <c r="BR101" t="s">
        <v>116</v>
      </c>
      <c r="BS101" t="s">
        <v>116</v>
      </c>
      <c r="BV101" t="s">
        <v>116</v>
      </c>
      <c r="BW101" t="s">
        <v>116</v>
      </c>
      <c r="CB101" s="9">
        <f t="shared" si="5"/>
        <v>23</v>
      </c>
      <c r="CC101" s="1"/>
      <c r="CD101" s="33">
        <f>CB101/$CC$102</f>
        <v>0.3150684931506849</v>
      </c>
    </row>
    <row r="102" spans="2:82" ht="13.5">
      <c r="B102" s="80"/>
      <c r="C102" s="74"/>
      <c r="D102" s="1"/>
      <c r="E102" s="14">
        <v>97</v>
      </c>
      <c r="F102" s="67"/>
      <c r="G102" s="23" t="s">
        <v>117</v>
      </c>
      <c r="I102" s="9"/>
      <c r="U102"/>
      <c r="W102" t="s">
        <v>116</v>
      </c>
      <c r="AH102" s="9"/>
      <c r="BG102" s="9"/>
      <c r="CB102" s="10">
        <f t="shared" si="5"/>
        <v>1</v>
      </c>
      <c r="CC102" s="13">
        <f>SUM(CB99:CB102)</f>
        <v>73</v>
      </c>
      <c r="CD102" s="34">
        <f>CB102/$CC$102</f>
        <v>0.0136986301369863</v>
      </c>
    </row>
    <row r="103" spans="2:82" ht="13.5">
      <c r="B103" s="80"/>
      <c r="C103" s="74"/>
      <c r="D103" s="1"/>
      <c r="E103" s="14">
        <v>98</v>
      </c>
      <c r="F103" s="67" t="s">
        <v>92</v>
      </c>
      <c r="G103" s="3" t="s">
        <v>84</v>
      </c>
      <c r="I103" s="8" t="s">
        <v>116</v>
      </c>
      <c r="J103" s="12" t="s">
        <v>116</v>
      </c>
      <c r="K103" s="12" t="s">
        <v>116</v>
      </c>
      <c r="L103" s="12"/>
      <c r="M103" s="12" t="s">
        <v>116</v>
      </c>
      <c r="N103" s="12" t="s">
        <v>116</v>
      </c>
      <c r="O103" s="12"/>
      <c r="P103" s="12" t="s">
        <v>116</v>
      </c>
      <c r="Q103" s="12" t="s">
        <v>116</v>
      </c>
      <c r="R103" s="12"/>
      <c r="S103" s="12"/>
      <c r="T103" s="12"/>
      <c r="U103" s="12" t="s">
        <v>116</v>
      </c>
      <c r="V103" s="12" t="s">
        <v>116</v>
      </c>
      <c r="W103" s="12" t="s">
        <v>116</v>
      </c>
      <c r="X103" s="12" t="s">
        <v>116</v>
      </c>
      <c r="Y103" s="12" t="s">
        <v>116</v>
      </c>
      <c r="Z103" s="12" t="s">
        <v>116</v>
      </c>
      <c r="AA103" s="12" t="s">
        <v>116</v>
      </c>
      <c r="AB103" s="12" t="s">
        <v>116</v>
      </c>
      <c r="AC103" s="12" t="s">
        <v>116</v>
      </c>
      <c r="AD103" s="12" t="s">
        <v>116</v>
      </c>
      <c r="AE103" s="12"/>
      <c r="AF103" s="12"/>
      <c r="AG103" s="12"/>
      <c r="AH103" s="12" t="s">
        <v>116</v>
      </c>
      <c r="AI103" s="12" t="s">
        <v>116</v>
      </c>
      <c r="AJ103" s="12" t="s">
        <v>116</v>
      </c>
      <c r="AK103" s="12"/>
      <c r="AL103" s="12" t="s">
        <v>116</v>
      </c>
      <c r="AM103" s="12" t="s">
        <v>116</v>
      </c>
      <c r="AN103" s="12" t="s">
        <v>116</v>
      </c>
      <c r="AO103" s="12" t="s">
        <v>116</v>
      </c>
      <c r="AP103" s="12" t="s">
        <v>116</v>
      </c>
      <c r="AQ103" s="12" t="s">
        <v>116</v>
      </c>
      <c r="AR103" s="12" t="s">
        <v>116</v>
      </c>
      <c r="AS103" s="12" t="s">
        <v>116</v>
      </c>
      <c r="AT103" s="12" t="s">
        <v>116</v>
      </c>
      <c r="AU103" s="12" t="s">
        <v>116</v>
      </c>
      <c r="AV103" s="12" t="s">
        <v>116</v>
      </c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 t="s">
        <v>116</v>
      </c>
      <c r="BH103" s="12" t="s">
        <v>116</v>
      </c>
      <c r="BI103" s="12" t="s">
        <v>116</v>
      </c>
      <c r="BJ103" s="12"/>
      <c r="BK103" s="12" t="s">
        <v>116</v>
      </c>
      <c r="BL103" s="12" t="s">
        <v>116</v>
      </c>
      <c r="BM103" s="12" t="s">
        <v>116</v>
      </c>
      <c r="BN103" s="12" t="s">
        <v>116</v>
      </c>
      <c r="BO103" s="12" t="s">
        <v>116</v>
      </c>
      <c r="BP103" s="12"/>
      <c r="BQ103" s="12" t="s">
        <v>116</v>
      </c>
      <c r="BR103" s="12" t="s">
        <v>116</v>
      </c>
      <c r="BS103" s="12" t="s">
        <v>116</v>
      </c>
      <c r="BT103" s="12" t="s">
        <v>116</v>
      </c>
      <c r="BU103" s="12" t="s">
        <v>116</v>
      </c>
      <c r="BV103" s="12" t="s">
        <v>116</v>
      </c>
      <c r="BW103" s="12" t="s">
        <v>116</v>
      </c>
      <c r="BX103" s="12"/>
      <c r="BY103" s="12"/>
      <c r="BZ103" s="2"/>
      <c r="CB103" s="9">
        <f t="shared" si="5"/>
        <v>46</v>
      </c>
      <c r="CC103" s="1"/>
      <c r="CD103" s="33">
        <f>CB103/$CC$106</f>
        <v>0.6571428571428571</v>
      </c>
    </row>
    <row r="104" spans="2:82" ht="13.5">
      <c r="B104" s="80"/>
      <c r="C104" s="74"/>
      <c r="D104" s="1"/>
      <c r="E104" s="14">
        <v>99</v>
      </c>
      <c r="F104" s="67"/>
      <c r="G104" s="3" t="s">
        <v>85</v>
      </c>
      <c r="I104" s="9"/>
      <c r="AH104" s="9"/>
      <c r="AK104" s="1" t="s">
        <v>116</v>
      </c>
      <c r="BG104" s="9"/>
      <c r="CB104" s="9">
        <f t="shared" si="5"/>
        <v>1</v>
      </c>
      <c r="CC104" s="1"/>
      <c r="CD104" s="33">
        <f>CB104/$CC$106</f>
        <v>0.014285714285714285</v>
      </c>
    </row>
    <row r="105" spans="2:82" ht="13.5">
      <c r="B105" s="80"/>
      <c r="C105" s="74"/>
      <c r="D105" s="1"/>
      <c r="E105" s="14">
        <v>100</v>
      </c>
      <c r="F105" s="67"/>
      <c r="G105" s="3" t="s">
        <v>86</v>
      </c>
      <c r="I105" s="9" t="s">
        <v>116</v>
      </c>
      <c r="Q105" s="1" t="s">
        <v>116</v>
      </c>
      <c r="R105" s="1" t="s">
        <v>116</v>
      </c>
      <c r="S105" s="1" t="s">
        <v>116</v>
      </c>
      <c r="X105" s="1" t="s">
        <v>116</v>
      </c>
      <c r="AA105" s="1" t="s">
        <v>116</v>
      </c>
      <c r="AB105" s="1" t="s">
        <v>116</v>
      </c>
      <c r="AC105" s="1" t="s">
        <v>116</v>
      </c>
      <c r="AD105" s="1" t="s">
        <v>116</v>
      </c>
      <c r="AH105" s="1" t="s">
        <v>116</v>
      </c>
      <c r="AN105" s="1" t="s">
        <v>116</v>
      </c>
      <c r="AO105" s="1" t="s">
        <v>116</v>
      </c>
      <c r="AQ105" s="1" t="s">
        <v>116</v>
      </c>
      <c r="AR105" s="1" t="s">
        <v>116</v>
      </c>
      <c r="BG105" s="9"/>
      <c r="BH105" s="1" t="s">
        <v>116</v>
      </c>
      <c r="BK105" s="1" t="s">
        <v>116</v>
      </c>
      <c r="BM105" s="1" t="s">
        <v>116</v>
      </c>
      <c r="BN105" s="1" t="s">
        <v>116</v>
      </c>
      <c r="BO105" s="1" t="s">
        <v>116</v>
      </c>
      <c r="BR105" s="1" t="s">
        <v>116</v>
      </c>
      <c r="BS105" s="1" t="s">
        <v>116</v>
      </c>
      <c r="BV105" s="1" t="s">
        <v>116</v>
      </c>
      <c r="BW105" s="1" t="s">
        <v>116</v>
      </c>
      <c r="CB105" s="9">
        <f t="shared" si="5"/>
        <v>23</v>
      </c>
      <c r="CC105" s="1"/>
      <c r="CD105" s="33">
        <f>CB105/$CC$106</f>
        <v>0.32857142857142857</v>
      </c>
    </row>
    <row r="106" spans="2:82" ht="13.5">
      <c r="B106" s="81"/>
      <c r="C106" s="75"/>
      <c r="D106" s="13"/>
      <c r="E106" s="14">
        <v>101</v>
      </c>
      <c r="F106" s="68"/>
      <c r="G106" s="3" t="s">
        <v>117</v>
      </c>
      <c r="I106" s="10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0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0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4"/>
      <c r="CB106" s="10">
        <f t="shared" si="5"/>
        <v>0</v>
      </c>
      <c r="CC106" s="13">
        <f>SUM(CB103:CB106)</f>
        <v>70</v>
      </c>
      <c r="CD106" s="34">
        <f>CB106/$CC$106</f>
        <v>0</v>
      </c>
    </row>
    <row r="107" spans="2:82" ht="13.5">
      <c r="B107" s="76" t="s">
        <v>94</v>
      </c>
      <c r="C107" s="73" t="s">
        <v>95</v>
      </c>
      <c r="D107" s="12"/>
      <c r="E107" s="15">
        <v>102</v>
      </c>
      <c r="F107" s="82" t="s">
        <v>96</v>
      </c>
      <c r="G107" s="2" t="s">
        <v>26</v>
      </c>
      <c r="I107" s="9"/>
      <c r="K107" t="s">
        <v>116</v>
      </c>
      <c r="O107" t="s">
        <v>116</v>
      </c>
      <c r="P107" t="s">
        <v>116</v>
      </c>
      <c r="Q107" t="s">
        <v>116</v>
      </c>
      <c r="R107" t="s">
        <v>116</v>
      </c>
      <c r="T107" t="s">
        <v>116</v>
      </c>
      <c r="X107" t="s">
        <v>116</v>
      </c>
      <c r="AB107" t="s">
        <v>116</v>
      </c>
      <c r="AC107" t="s">
        <v>116</v>
      </c>
      <c r="AH107" t="s">
        <v>116</v>
      </c>
      <c r="AL107" t="s">
        <v>116</v>
      </c>
      <c r="AM107" t="s">
        <v>116</v>
      </c>
      <c r="AP107" t="s">
        <v>116</v>
      </c>
      <c r="AQ107" t="s">
        <v>116</v>
      </c>
      <c r="AR107" t="s">
        <v>116</v>
      </c>
      <c r="AS107" t="s">
        <v>116</v>
      </c>
      <c r="AV107" t="s">
        <v>116</v>
      </c>
      <c r="BG107" s="9"/>
      <c r="BI107" t="s">
        <v>116</v>
      </c>
      <c r="BJ107" t="s">
        <v>116</v>
      </c>
      <c r="BL107" t="s">
        <v>116</v>
      </c>
      <c r="BM107" t="s">
        <v>116</v>
      </c>
      <c r="BN107" t="s">
        <v>116</v>
      </c>
      <c r="BQ107" t="s">
        <v>116</v>
      </c>
      <c r="BR107" t="s">
        <v>116</v>
      </c>
      <c r="BS107" t="s">
        <v>116</v>
      </c>
      <c r="BT107" t="s">
        <v>116</v>
      </c>
      <c r="BV107" t="s">
        <v>116</v>
      </c>
      <c r="BW107" t="s">
        <v>116</v>
      </c>
      <c r="CB107" s="9">
        <f t="shared" si="5"/>
        <v>28</v>
      </c>
      <c r="CC107" s="1"/>
      <c r="CD107" s="33">
        <f>CB107/$CC$110</f>
        <v>0.3888888888888889</v>
      </c>
    </row>
    <row r="108" spans="2:82" ht="13.5">
      <c r="B108" s="77"/>
      <c r="C108" s="74"/>
      <c r="D108" s="1"/>
      <c r="E108" s="14">
        <v>103</v>
      </c>
      <c r="F108" s="83"/>
      <c r="G108" s="3" t="s">
        <v>27</v>
      </c>
      <c r="I108" s="9" t="s">
        <v>116</v>
      </c>
      <c r="J108" t="s">
        <v>116</v>
      </c>
      <c r="L108" t="s">
        <v>116</v>
      </c>
      <c r="M108" t="s">
        <v>116</v>
      </c>
      <c r="N108" t="s">
        <v>116</v>
      </c>
      <c r="S108" t="s">
        <v>116</v>
      </c>
      <c r="U108" t="s">
        <v>116</v>
      </c>
      <c r="V108" t="s">
        <v>116</v>
      </c>
      <c r="Z108" t="s">
        <v>116</v>
      </c>
      <c r="AA108" t="s">
        <v>116</v>
      </c>
      <c r="AD108" t="s">
        <v>116</v>
      </c>
      <c r="AH108" s="9"/>
      <c r="AJ108" t="s">
        <v>116</v>
      </c>
      <c r="AK108" t="s">
        <v>116</v>
      </c>
      <c r="AT108" t="s">
        <v>116</v>
      </c>
      <c r="AU108" t="s">
        <v>116</v>
      </c>
      <c r="BG108" t="s">
        <v>116</v>
      </c>
      <c r="BH108" t="s">
        <v>116</v>
      </c>
      <c r="BK108" t="s">
        <v>116</v>
      </c>
      <c r="BO108" t="s">
        <v>116</v>
      </c>
      <c r="BP108" t="s">
        <v>116</v>
      </c>
      <c r="BU108" t="s">
        <v>116</v>
      </c>
      <c r="CB108" s="9">
        <f t="shared" si="5"/>
        <v>21</v>
      </c>
      <c r="CC108" s="1"/>
      <c r="CD108" s="33">
        <f>CB108/$CC$110</f>
        <v>0.2916666666666667</v>
      </c>
    </row>
    <row r="109" spans="2:82" ht="13.5">
      <c r="B109" s="77"/>
      <c r="C109" s="74"/>
      <c r="D109" s="1"/>
      <c r="E109" s="14">
        <v>104</v>
      </c>
      <c r="F109" s="83"/>
      <c r="G109" s="3" t="s">
        <v>86</v>
      </c>
      <c r="I109" s="9"/>
      <c r="J109" t="s">
        <v>116</v>
      </c>
      <c r="O109" t="s">
        <v>116</v>
      </c>
      <c r="P109" t="s">
        <v>116</v>
      </c>
      <c r="Q109" t="s">
        <v>116</v>
      </c>
      <c r="S109" t="s">
        <v>116</v>
      </c>
      <c r="T109" t="s">
        <v>116</v>
      </c>
      <c r="AH109" t="s">
        <v>116</v>
      </c>
      <c r="AO109" t="s">
        <v>116</v>
      </c>
      <c r="AP109" t="s">
        <v>116</v>
      </c>
      <c r="AQ109" t="s">
        <v>116</v>
      </c>
      <c r="AR109" t="s">
        <v>116</v>
      </c>
      <c r="BG109" s="9"/>
      <c r="BN109" t="s">
        <v>116</v>
      </c>
      <c r="BP109" t="s">
        <v>116</v>
      </c>
      <c r="BQ109" t="s">
        <v>116</v>
      </c>
      <c r="BR109" t="s">
        <v>116</v>
      </c>
      <c r="BS109" t="s">
        <v>116</v>
      </c>
      <c r="BT109" t="s">
        <v>116</v>
      </c>
      <c r="BV109" t="s">
        <v>116</v>
      </c>
      <c r="BW109" t="s">
        <v>116</v>
      </c>
      <c r="CB109" s="9">
        <f t="shared" si="5"/>
        <v>19</v>
      </c>
      <c r="CC109" s="1"/>
      <c r="CD109" s="33">
        <f>CB109/$CC$110</f>
        <v>0.2638888888888889</v>
      </c>
    </row>
    <row r="110" spans="2:82" ht="13.5">
      <c r="B110" s="77"/>
      <c r="C110" s="75"/>
      <c r="D110" s="13"/>
      <c r="E110" s="14">
        <v>105</v>
      </c>
      <c r="F110" s="84"/>
      <c r="G110" s="4" t="s">
        <v>87</v>
      </c>
      <c r="I110" s="9"/>
      <c r="K110" t="s">
        <v>116</v>
      </c>
      <c r="X110" t="s">
        <v>116</v>
      </c>
      <c r="AH110" s="9"/>
      <c r="AS110" t="s">
        <v>116</v>
      </c>
      <c r="BG110" s="9"/>
      <c r="BL110" t="s">
        <v>116</v>
      </c>
      <c r="CB110" s="10">
        <f t="shared" si="5"/>
        <v>4</v>
      </c>
      <c r="CC110" s="13">
        <f>SUM(CB107:CB110)</f>
        <v>72</v>
      </c>
      <c r="CD110" s="34">
        <f>CB110/$CC$110</f>
        <v>0.05555555555555555</v>
      </c>
    </row>
    <row r="111" spans="2:82" ht="13.5">
      <c r="B111" s="77"/>
      <c r="C111" s="73" t="s">
        <v>97</v>
      </c>
      <c r="D111" s="12"/>
      <c r="E111" s="14">
        <v>106</v>
      </c>
      <c r="F111" s="66"/>
      <c r="G111" s="3" t="s">
        <v>69</v>
      </c>
      <c r="I111" s="8"/>
      <c r="J111" s="12" t="s">
        <v>116</v>
      </c>
      <c r="K111" s="12" t="s">
        <v>116</v>
      </c>
      <c r="L111" s="12"/>
      <c r="M111" s="12" t="s">
        <v>116</v>
      </c>
      <c r="N111" s="12"/>
      <c r="O111" s="12" t="s">
        <v>116</v>
      </c>
      <c r="P111" s="12"/>
      <c r="Q111" s="12" t="s">
        <v>116</v>
      </c>
      <c r="R111" s="12"/>
      <c r="S111" s="12" t="s">
        <v>116</v>
      </c>
      <c r="T111" s="12"/>
      <c r="U111" s="12" t="s">
        <v>116</v>
      </c>
      <c r="V111" s="12"/>
      <c r="W111" s="12"/>
      <c r="X111" s="12" t="s">
        <v>116</v>
      </c>
      <c r="Y111" s="12"/>
      <c r="Z111" s="12"/>
      <c r="AA111" s="12" t="s">
        <v>116</v>
      </c>
      <c r="AB111" s="12"/>
      <c r="AC111" s="12"/>
      <c r="AD111" s="12" t="s">
        <v>116</v>
      </c>
      <c r="AE111" s="12"/>
      <c r="AF111" s="12"/>
      <c r="AG111" s="12"/>
      <c r="AH111" s="12" t="s">
        <v>116</v>
      </c>
      <c r="AI111" s="12"/>
      <c r="AJ111" s="12"/>
      <c r="AK111" s="12"/>
      <c r="AL111" s="12" t="s">
        <v>116</v>
      </c>
      <c r="AM111" s="12"/>
      <c r="AN111" s="12" t="s">
        <v>116</v>
      </c>
      <c r="AO111" s="12" t="s">
        <v>116</v>
      </c>
      <c r="AP111" s="12"/>
      <c r="AQ111" s="12"/>
      <c r="AR111" s="12"/>
      <c r="AS111" s="12" t="s">
        <v>116</v>
      </c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 t="s">
        <v>116</v>
      </c>
      <c r="BH111" s="12" t="s">
        <v>116</v>
      </c>
      <c r="BI111" s="12"/>
      <c r="BJ111" s="12" t="s">
        <v>116</v>
      </c>
      <c r="BK111" s="12"/>
      <c r="BL111" s="12"/>
      <c r="BM111" s="12"/>
      <c r="BN111" s="12" t="s">
        <v>116</v>
      </c>
      <c r="BO111" s="12"/>
      <c r="BP111" s="12" t="s">
        <v>116</v>
      </c>
      <c r="BQ111" s="12" t="s">
        <v>116</v>
      </c>
      <c r="BR111" s="12" t="s">
        <v>116</v>
      </c>
      <c r="BS111" s="12" t="s">
        <v>116</v>
      </c>
      <c r="BT111" s="12" t="s">
        <v>116</v>
      </c>
      <c r="BU111" s="12"/>
      <c r="BV111" s="12" t="s">
        <v>116</v>
      </c>
      <c r="BW111" s="12"/>
      <c r="BX111" s="12"/>
      <c r="BY111" s="12"/>
      <c r="BZ111" s="2"/>
      <c r="CB111" s="9">
        <f t="shared" si="5"/>
        <v>25</v>
      </c>
      <c r="CC111" s="1"/>
      <c r="CD111" s="33">
        <f>CB111/$CC$120</f>
        <v>0.21367521367521367</v>
      </c>
    </row>
    <row r="112" spans="2:82" ht="13.5">
      <c r="B112" s="77"/>
      <c r="C112" s="74"/>
      <c r="D112" s="1"/>
      <c r="E112" s="14">
        <v>107</v>
      </c>
      <c r="F112" s="67"/>
      <c r="G112" s="3" t="s">
        <v>71</v>
      </c>
      <c r="I112" s="9"/>
      <c r="J112" s="1" t="s">
        <v>116</v>
      </c>
      <c r="K112" s="1" t="s">
        <v>116</v>
      </c>
      <c r="M112" s="1" t="s">
        <v>116</v>
      </c>
      <c r="O112" s="1" t="s">
        <v>116</v>
      </c>
      <c r="Q112" s="1" t="s">
        <v>116</v>
      </c>
      <c r="S112" s="1" t="s">
        <v>116</v>
      </c>
      <c r="AD112" s="1" t="s">
        <v>116</v>
      </c>
      <c r="AH112" s="1" t="s">
        <v>116</v>
      </c>
      <c r="AK112" s="1" t="s">
        <v>116</v>
      </c>
      <c r="AL112" s="1" t="s">
        <v>116</v>
      </c>
      <c r="AN112" s="1" t="s">
        <v>116</v>
      </c>
      <c r="AO112" s="1" t="s">
        <v>116</v>
      </c>
      <c r="BG112" s="1" t="s">
        <v>116</v>
      </c>
      <c r="BH112" s="1" t="s">
        <v>116</v>
      </c>
      <c r="BN112" s="1" t="s">
        <v>116</v>
      </c>
      <c r="BP112" s="1" t="s">
        <v>116</v>
      </c>
      <c r="BQ112" s="1" t="s">
        <v>116</v>
      </c>
      <c r="BR112" s="1" t="s">
        <v>116</v>
      </c>
      <c r="BT112" s="1" t="s">
        <v>116</v>
      </c>
      <c r="CB112" s="9">
        <f t="shared" si="5"/>
        <v>19</v>
      </c>
      <c r="CC112" s="1"/>
      <c r="CD112" s="33">
        <f aca="true" t="shared" si="6" ref="CD112:CD120">CB112/$CC$120</f>
        <v>0.1623931623931624</v>
      </c>
    </row>
    <row r="113" spans="2:82" ht="13.5">
      <c r="B113" s="77"/>
      <c r="C113" s="74"/>
      <c r="D113" s="1"/>
      <c r="E113" s="14">
        <v>108</v>
      </c>
      <c r="F113" s="67"/>
      <c r="G113" s="3" t="s">
        <v>73</v>
      </c>
      <c r="I113" s="9"/>
      <c r="J113" s="1" t="s">
        <v>116</v>
      </c>
      <c r="L113" s="1" t="s">
        <v>116</v>
      </c>
      <c r="M113" s="1" t="s">
        <v>116</v>
      </c>
      <c r="S113" s="1" t="s">
        <v>116</v>
      </c>
      <c r="AH113" s="9"/>
      <c r="AM113" s="1" t="s">
        <v>116</v>
      </c>
      <c r="AP113" s="1" t="s">
        <v>116</v>
      </c>
      <c r="BG113" s="9"/>
      <c r="BN113" s="1" t="s">
        <v>116</v>
      </c>
      <c r="BR113" s="1" t="s">
        <v>116</v>
      </c>
      <c r="BS113" s="1" t="s">
        <v>116</v>
      </c>
      <c r="BT113" s="1" t="s">
        <v>116</v>
      </c>
      <c r="BV113" s="1" t="s">
        <v>116</v>
      </c>
      <c r="CB113" s="9">
        <f t="shared" si="5"/>
        <v>11</v>
      </c>
      <c r="CC113" s="1"/>
      <c r="CD113" s="33">
        <f t="shared" si="6"/>
        <v>0.09401709401709402</v>
      </c>
    </row>
    <row r="114" spans="2:82" ht="13.5">
      <c r="B114" s="77"/>
      <c r="C114" s="74"/>
      <c r="D114" s="1"/>
      <c r="E114" s="14">
        <v>109</v>
      </c>
      <c r="F114" s="67"/>
      <c r="G114" s="3" t="s">
        <v>75</v>
      </c>
      <c r="I114" s="9"/>
      <c r="J114" s="1" t="s">
        <v>116</v>
      </c>
      <c r="K114" s="1" t="s">
        <v>116</v>
      </c>
      <c r="M114" s="1" t="s">
        <v>116</v>
      </c>
      <c r="AD114" s="1" t="s">
        <v>116</v>
      </c>
      <c r="AH114" s="9"/>
      <c r="AM114" s="1" t="s">
        <v>116</v>
      </c>
      <c r="AN114" s="1" t="s">
        <v>116</v>
      </c>
      <c r="AO114" s="1" t="s">
        <v>116</v>
      </c>
      <c r="BG114" s="9"/>
      <c r="BH114" s="1" t="s">
        <v>116</v>
      </c>
      <c r="BN114" s="1" t="s">
        <v>116</v>
      </c>
      <c r="BT114" s="1" t="s">
        <v>116</v>
      </c>
      <c r="CB114" s="9">
        <f t="shared" si="5"/>
        <v>10</v>
      </c>
      <c r="CC114" s="1"/>
      <c r="CD114" s="33">
        <f t="shared" si="6"/>
        <v>0.08547008547008547</v>
      </c>
    </row>
    <row r="115" spans="2:82" ht="13.5">
      <c r="B115" s="77"/>
      <c r="C115" s="74"/>
      <c r="D115" s="1"/>
      <c r="E115" s="14">
        <v>110</v>
      </c>
      <c r="F115" s="67"/>
      <c r="G115" s="3" t="s">
        <v>77</v>
      </c>
      <c r="I115" s="9"/>
      <c r="J115" s="1" t="s">
        <v>116</v>
      </c>
      <c r="L115" s="1" t="s">
        <v>116</v>
      </c>
      <c r="M115" s="1" t="s">
        <v>116</v>
      </c>
      <c r="O115" s="1" t="s">
        <v>116</v>
      </c>
      <c r="AC115" s="1" t="s">
        <v>116</v>
      </c>
      <c r="AH115" s="9"/>
      <c r="AM115" s="1" t="s">
        <v>116</v>
      </c>
      <c r="AS115" s="1" t="s">
        <v>116</v>
      </c>
      <c r="BG115" s="9"/>
      <c r="BN115" s="1" t="s">
        <v>116</v>
      </c>
      <c r="BS115" s="1" t="s">
        <v>116</v>
      </c>
      <c r="CB115" s="9">
        <f t="shared" si="5"/>
        <v>9</v>
      </c>
      <c r="CC115" s="1"/>
      <c r="CD115" s="33">
        <f t="shared" si="6"/>
        <v>0.07692307692307693</v>
      </c>
    </row>
    <row r="116" spans="2:82" ht="13.5">
      <c r="B116" s="77"/>
      <c r="C116" s="74"/>
      <c r="D116" s="1"/>
      <c r="E116" s="14">
        <v>111</v>
      </c>
      <c r="F116" s="67"/>
      <c r="G116" s="3" t="s">
        <v>70</v>
      </c>
      <c r="I116" s="9"/>
      <c r="M116" s="1" t="s">
        <v>116</v>
      </c>
      <c r="S116" s="1" t="s">
        <v>116</v>
      </c>
      <c r="AH116" s="9"/>
      <c r="BG116" s="1" t="s">
        <v>116</v>
      </c>
      <c r="BN116" s="1" t="s">
        <v>116</v>
      </c>
      <c r="BP116" s="1" t="s">
        <v>116</v>
      </c>
      <c r="BS116" s="1" t="s">
        <v>116</v>
      </c>
      <c r="CB116" s="9">
        <f t="shared" si="5"/>
        <v>6</v>
      </c>
      <c r="CC116" s="1"/>
      <c r="CD116" s="33">
        <f t="shared" si="6"/>
        <v>0.05128205128205128</v>
      </c>
    </row>
    <row r="117" spans="2:82" ht="13.5">
      <c r="B117" s="77"/>
      <c r="C117" s="74"/>
      <c r="D117" s="1"/>
      <c r="E117" s="14">
        <v>112</v>
      </c>
      <c r="F117" s="67"/>
      <c r="G117" s="3" t="s">
        <v>72</v>
      </c>
      <c r="I117" s="9"/>
      <c r="J117" s="1" t="s">
        <v>116</v>
      </c>
      <c r="M117" s="1" t="s">
        <v>116</v>
      </c>
      <c r="S117" s="1" t="s">
        <v>116</v>
      </c>
      <c r="T117" s="1" t="s">
        <v>116</v>
      </c>
      <c r="AH117" s="9"/>
      <c r="AM117" s="1" t="s">
        <v>116</v>
      </c>
      <c r="BG117" s="9"/>
      <c r="BN117" s="1" t="s">
        <v>116</v>
      </c>
      <c r="CB117" s="9">
        <f t="shared" si="5"/>
        <v>6</v>
      </c>
      <c r="CC117" s="1"/>
      <c r="CD117" s="33">
        <f t="shared" si="6"/>
        <v>0.05128205128205128</v>
      </c>
    </row>
    <row r="118" spans="2:82" ht="13.5">
      <c r="B118" s="77"/>
      <c r="C118" s="74"/>
      <c r="D118" s="1"/>
      <c r="E118" s="14">
        <v>113</v>
      </c>
      <c r="F118" s="67"/>
      <c r="G118" s="3" t="s">
        <v>74</v>
      </c>
      <c r="I118" s="9"/>
      <c r="J118" s="1" t="s">
        <v>116</v>
      </c>
      <c r="L118" s="1" t="s">
        <v>116</v>
      </c>
      <c r="M118" s="1" t="s">
        <v>116</v>
      </c>
      <c r="Q118" s="1" t="s">
        <v>116</v>
      </c>
      <c r="T118" s="1" t="s">
        <v>116</v>
      </c>
      <c r="AH118" s="9"/>
      <c r="AO118" s="1" t="s">
        <v>116</v>
      </c>
      <c r="AV118" s="1" t="s">
        <v>116</v>
      </c>
      <c r="BG118" s="1" t="s">
        <v>116</v>
      </c>
      <c r="BN118" s="1" t="s">
        <v>116</v>
      </c>
      <c r="BP118" s="1" t="s">
        <v>116</v>
      </c>
      <c r="BS118" s="1" t="s">
        <v>116</v>
      </c>
      <c r="CB118" s="9">
        <f t="shared" si="5"/>
        <v>11</v>
      </c>
      <c r="CC118" s="1"/>
      <c r="CD118" s="33">
        <f t="shared" si="6"/>
        <v>0.09401709401709402</v>
      </c>
    </row>
    <row r="119" spans="2:82" ht="13.5">
      <c r="B119" s="77"/>
      <c r="C119" s="74"/>
      <c r="D119" s="1"/>
      <c r="E119" s="14">
        <v>114</v>
      </c>
      <c r="F119" s="67"/>
      <c r="G119" s="3" t="s">
        <v>76</v>
      </c>
      <c r="I119" s="9"/>
      <c r="J119" s="1" t="s">
        <v>116</v>
      </c>
      <c r="M119" s="1" t="s">
        <v>116</v>
      </c>
      <c r="S119" s="1" t="s">
        <v>116</v>
      </c>
      <c r="AB119" s="1" t="s">
        <v>116</v>
      </c>
      <c r="AD119" s="1" t="s">
        <v>116</v>
      </c>
      <c r="AH119" s="1" t="s">
        <v>116</v>
      </c>
      <c r="AK119" s="1" t="s">
        <v>116</v>
      </c>
      <c r="AN119" s="1" t="s">
        <v>116</v>
      </c>
      <c r="AO119" s="1" t="s">
        <v>116</v>
      </c>
      <c r="AP119" s="1" t="s">
        <v>116</v>
      </c>
      <c r="AT119" s="1" t="s">
        <v>116</v>
      </c>
      <c r="AV119" s="1" t="s">
        <v>116</v>
      </c>
      <c r="BG119" s="1" t="s">
        <v>116</v>
      </c>
      <c r="BJ119" s="1" t="s">
        <v>116</v>
      </c>
      <c r="BN119" s="1" t="s">
        <v>116</v>
      </c>
      <c r="BP119" s="1" t="s">
        <v>116</v>
      </c>
      <c r="BS119" s="1" t="s">
        <v>116</v>
      </c>
      <c r="CB119" s="9">
        <f t="shared" si="5"/>
        <v>17</v>
      </c>
      <c r="CC119" s="1"/>
      <c r="CD119" s="33">
        <f t="shared" si="6"/>
        <v>0.1452991452991453</v>
      </c>
    </row>
    <row r="120" spans="2:82" ht="13.5">
      <c r="B120" s="77"/>
      <c r="C120" s="74"/>
      <c r="D120" s="1"/>
      <c r="E120" s="14">
        <v>115</v>
      </c>
      <c r="F120" s="67"/>
      <c r="G120" s="4" t="s">
        <v>17</v>
      </c>
      <c r="I120" s="10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0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0"/>
      <c r="BH120" s="13"/>
      <c r="BI120" s="13"/>
      <c r="BJ120" s="13"/>
      <c r="BK120" s="13"/>
      <c r="BL120" s="13"/>
      <c r="BM120" s="13"/>
      <c r="BN120" s="13" t="s">
        <v>116</v>
      </c>
      <c r="BO120" s="13"/>
      <c r="BP120" s="13"/>
      <c r="BQ120" s="13"/>
      <c r="BR120" s="13"/>
      <c r="BS120" s="13" t="s">
        <v>116</v>
      </c>
      <c r="BT120" s="13"/>
      <c r="BU120" s="13" t="s">
        <v>116</v>
      </c>
      <c r="BV120" s="13"/>
      <c r="BW120" s="13"/>
      <c r="BX120" s="13"/>
      <c r="BY120" s="13"/>
      <c r="BZ120" s="4"/>
      <c r="CB120" s="10">
        <f t="shared" si="5"/>
        <v>3</v>
      </c>
      <c r="CC120" s="13">
        <f>SUM(CB111:CB120)</f>
        <v>117</v>
      </c>
      <c r="CD120" s="34">
        <f t="shared" si="6"/>
        <v>0.02564102564102564</v>
      </c>
    </row>
    <row r="121" spans="2:82" ht="13.5">
      <c r="B121" s="82" t="s">
        <v>98</v>
      </c>
      <c r="C121" s="70" t="s">
        <v>99</v>
      </c>
      <c r="D121" s="12"/>
      <c r="E121" s="14">
        <v>116</v>
      </c>
      <c r="F121" s="14"/>
      <c r="G121" s="2" t="s">
        <v>26</v>
      </c>
      <c r="I121" s="9" t="s">
        <v>116</v>
      </c>
      <c r="K121" t="s">
        <v>116</v>
      </c>
      <c r="M121" t="s">
        <v>116</v>
      </c>
      <c r="N121" t="s">
        <v>116</v>
      </c>
      <c r="O121" t="s">
        <v>116</v>
      </c>
      <c r="P121" t="s">
        <v>116</v>
      </c>
      <c r="Q121" t="s">
        <v>116</v>
      </c>
      <c r="R121" t="s">
        <v>116</v>
      </c>
      <c r="S121" t="s">
        <v>116</v>
      </c>
      <c r="T121" t="s">
        <v>116</v>
      </c>
      <c r="X121" t="s">
        <v>116</v>
      </c>
      <c r="Y121" t="s">
        <v>116</v>
      </c>
      <c r="AA121" t="s">
        <v>116</v>
      </c>
      <c r="AB121" t="s">
        <v>116</v>
      </c>
      <c r="AC121" t="s">
        <v>116</v>
      </c>
      <c r="AH121" t="s">
        <v>116</v>
      </c>
      <c r="AL121" t="s">
        <v>116</v>
      </c>
      <c r="AM121" t="s">
        <v>116</v>
      </c>
      <c r="AN121" t="s">
        <v>116</v>
      </c>
      <c r="AO121" t="s">
        <v>116</v>
      </c>
      <c r="AP121" t="s">
        <v>116</v>
      </c>
      <c r="AR121" t="s">
        <v>116</v>
      </c>
      <c r="AS121" t="s">
        <v>116</v>
      </c>
      <c r="AT121" t="s">
        <v>116</v>
      </c>
      <c r="AV121" t="s">
        <v>116</v>
      </c>
      <c r="BG121" s="9"/>
      <c r="BI121" t="s">
        <v>116</v>
      </c>
      <c r="BJ121" t="s">
        <v>116</v>
      </c>
      <c r="BK121" t="s">
        <v>116</v>
      </c>
      <c r="BL121" t="s">
        <v>116</v>
      </c>
      <c r="BM121" t="s">
        <v>116</v>
      </c>
      <c r="BN121" t="s">
        <v>116</v>
      </c>
      <c r="BO121" t="s">
        <v>116</v>
      </c>
      <c r="BQ121" t="s">
        <v>116</v>
      </c>
      <c r="BR121" t="s">
        <v>116</v>
      </c>
      <c r="BS121" t="s">
        <v>116</v>
      </c>
      <c r="BT121" t="s">
        <v>116</v>
      </c>
      <c r="BV121" t="s">
        <v>116</v>
      </c>
      <c r="BW121" t="s">
        <v>116</v>
      </c>
      <c r="CB121" s="9">
        <f t="shared" si="5"/>
        <v>38</v>
      </c>
      <c r="CC121" s="1"/>
      <c r="CD121" s="33">
        <f>CB121/$CC$124</f>
        <v>0.4935064935064935</v>
      </c>
    </row>
    <row r="122" spans="2:82" ht="13.5">
      <c r="B122" s="83"/>
      <c r="C122" s="71"/>
      <c r="D122" s="1"/>
      <c r="E122" s="14">
        <v>117</v>
      </c>
      <c r="F122" s="22"/>
      <c r="G122" s="3" t="s">
        <v>27</v>
      </c>
      <c r="I122" s="9"/>
      <c r="J122" t="s">
        <v>116</v>
      </c>
      <c r="L122" t="s">
        <v>116</v>
      </c>
      <c r="U122" t="s">
        <v>116</v>
      </c>
      <c r="V122" t="s">
        <v>116</v>
      </c>
      <c r="Z122" t="s">
        <v>116</v>
      </c>
      <c r="AD122" t="s">
        <v>116</v>
      </c>
      <c r="AH122" s="9"/>
      <c r="AI122" t="s">
        <v>116</v>
      </c>
      <c r="AK122" t="s">
        <v>116</v>
      </c>
      <c r="AU122" t="s">
        <v>116</v>
      </c>
      <c r="BG122" t="s">
        <v>116</v>
      </c>
      <c r="BH122" t="s">
        <v>116</v>
      </c>
      <c r="BP122" t="s">
        <v>116</v>
      </c>
      <c r="CB122" s="9">
        <f t="shared" si="5"/>
        <v>12</v>
      </c>
      <c r="CC122" s="1"/>
      <c r="CD122" s="33">
        <f>CB122/$CC$124</f>
        <v>0.15584415584415584</v>
      </c>
    </row>
    <row r="123" spans="2:82" ht="13.5">
      <c r="B123" s="83"/>
      <c r="C123" s="71"/>
      <c r="D123" s="1"/>
      <c r="E123" s="14">
        <v>118</v>
      </c>
      <c r="F123" s="22"/>
      <c r="G123" s="3" t="s">
        <v>86</v>
      </c>
      <c r="I123" s="9" t="s">
        <v>116</v>
      </c>
      <c r="J123" t="s">
        <v>116</v>
      </c>
      <c r="K123" t="s">
        <v>116</v>
      </c>
      <c r="N123" t="s">
        <v>116</v>
      </c>
      <c r="O123" t="s">
        <v>116</v>
      </c>
      <c r="Q123" t="s">
        <v>116</v>
      </c>
      <c r="R123" t="s">
        <v>116</v>
      </c>
      <c r="S123" t="s">
        <v>116</v>
      </c>
      <c r="T123" t="s">
        <v>116</v>
      </c>
      <c r="AC123" t="s">
        <v>116</v>
      </c>
      <c r="AH123" s="9"/>
      <c r="AN123" t="s">
        <v>116</v>
      </c>
      <c r="AO123" t="s">
        <v>116</v>
      </c>
      <c r="AP123" t="s">
        <v>116</v>
      </c>
      <c r="AR123" t="s">
        <v>116</v>
      </c>
      <c r="AT123" t="s">
        <v>116</v>
      </c>
      <c r="BG123" s="9"/>
      <c r="BJ123" t="s">
        <v>116</v>
      </c>
      <c r="BK123" t="s">
        <v>116</v>
      </c>
      <c r="BM123" t="s">
        <v>116</v>
      </c>
      <c r="BN123" t="s">
        <v>116</v>
      </c>
      <c r="BR123" t="s">
        <v>116</v>
      </c>
      <c r="BS123" t="s">
        <v>116</v>
      </c>
      <c r="BV123" t="s">
        <v>116</v>
      </c>
      <c r="BW123" t="s">
        <v>116</v>
      </c>
      <c r="CB123" s="9">
        <f t="shared" si="5"/>
        <v>23</v>
      </c>
      <c r="CC123" s="1"/>
      <c r="CD123" s="33">
        <f>CB123/$CC$124</f>
        <v>0.2987012987012987</v>
      </c>
    </row>
    <row r="124" spans="2:82" ht="13.5">
      <c r="B124" s="84"/>
      <c r="C124" s="72"/>
      <c r="D124" s="13"/>
      <c r="E124" s="14">
        <v>119</v>
      </c>
      <c r="F124" s="23"/>
      <c r="G124" s="4" t="s">
        <v>87</v>
      </c>
      <c r="I124" s="9"/>
      <c r="P124" t="s">
        <v>116</v>
      </c>
      <c r="X124" t="s">
        <v>116</v>
      </c>
      <c r="AH124" s="9"/>
      <c r="AN124"/>
      <c r="AS124" t="s">
        <v>116</v>
      </c>
      <c r="BG124" s="9"/>
      <c r="BL124" t="s">
        <v>116</v>
      </c>
      <c r="CB124" s="10">
        <f t="shared" si="5"/>
        <v>4</v>
      </c>
      <c r="CC124" s="13">
        <f>SUM(CB121:CB124)</f>
        <v>77</v>
      </c>
      <c r="CD124" s="34">
        <f>CB124/$CC$124</f>
        <v>0.05194805194805195</v>
      </c>
    </row>
    <row r="125" spans="2:82" ht="13.5">
      <c r="B125" s="66" t="s">
        <v>100</v>
      </c>
      <c r="C125" s="39"/>
      <c r="D125" s="12"/>
      <c r="E125" s="14">
        <v>120</v>
      </c>
      <c r="F125" s="82" t="s">
        <v>101</v>
      </c>
      <c r="G125" s="2" t="s">
        <v>102</v>
      </c>
      <c r="I125" s="8"/>
      <c r="J125" s="12"/>
      <c r="K125" s="12"/>
      <c r="L125" s="12"/>
      <c r="M125" s="12"/>
      <c r="N125" s="12"/>
      <c r="O125" s="12"/>
      <c r="P125" s="12"/>
      <c r="Q125" s="12"/>
      <c r="R125" s="12"/>
      <c r="S125" s="12" t="s">
        <v>116</v>
      </c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 t="s">
        <v>116</v>
      </c>
      <c r="AI125" s="12"/>
      <c r="AJ125" s="12"/>
      <c r="AK125" s="12"/>
      <c r="AL125" s="12"/>
      <c r="AM125" s="12"/>
      <c r="AN125" s="12" t="s">
        <v>116</v>
      </c>
      <c r="AO125" s="12"/>
      <c r="AP125" s="12"/>
      <c r="AQ125" s="12"/>
      <c r="AR125" s="12"/>
      <c r="AS125" s="12"/>
      <c r="AT125" s="12" t="s">
        <v>116</v>
      </c>
      <c r="AU125" s="12" t="s">
        <v>116</v>
      </c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8"/>
      <c r="BH125" s="12"/>
      <c r="BI125" s="12"/>
      <c r="BJ125" s="12" t="s">
        <v>116</v>
      </c>
      <c r="BK125" s="12" t="s">
        <v>116</v>
      </c>
      <c r="BL125" s="12"/>
      <c r="BM125" s="12"/>
      <c r="BN125" s="12" t="s">
        <v>116</v>
      </c>
      <c r="BO125" s="12"/>
      <c r="BP125" s="12"/>
      <c r="BQ125" s="12"/>
      <c r="BR125" s="12" t="s">
        <v>116</v>
      </c>
      <c r="BS125" s="12"/>
      <c r="BT125" s="12" t="s">
        <v>116</v>
      </c>
      <c r="BU125" s="12"/>
      <c r="BV125" s="12"/>
      <c r="BW125" s="12"/>
      <c r="BX125" s="12"/>
      <c r="BY125" s="12"/>
      <c r="BZ125" s="2"/>
      <c r="CB125" s="9">
        <f t="shared" si="5"/>
        <v>10</v>
      </c>
      <c r="CC125" s="1"/>
      <c r="CD125" s="33">
        <f>CB125/$CC$128</f>
        <v>0.30303030303030304</v>
      </c>
    </row>
    <row r="126" spans="2:82" ht="13.5">
      <c r="B126" s="67"/>
      <c r="C126" s="40"/>
      <c r="D126" s="1"/>
      <c r="E126" s="15">
        <v>121</v>
      </c>
      <c r="F126" s="83"/>
      <c r="G126" s="3" t="s">
        <v>103</v>
      </c>
      <c r="I126" s="9"/>
      <c r="L126" s="1" t="s">
        <v>116</v>
      </c>
      <c r="X126" s="1" t="s">
        <v>116</v>
      </c>
      <c r="AH126" s="1" t="s">
        <v>116</v>
      </c>
      <c r="AR126" s="1" t="s">
        <v>116</v>
      </c>
      <c r="BG126" s="9"/>
      <c r="CB126" s="9">
        <f t="shared" si="5"/>
        <v>4</v>
      </c>
      <c r="CC126" s="1"/>
      <c r="CD126" s="33">
        <f>CB126/$CC$128</f>
        <v>0.12121212121212122</v>
      </c>
    </row>
    <row r="127" spans="2:82" ht="13.5">
      <c r="B127" s="67"/>
      <c r="C127" s="40"/>
      <c r="D127" s="1"/>
      <c r="E127" s="29">
        <v>122</v>
      </c>
      <c r="F127" s="83"/>
      <c r="G127" s="3" t="s">
        <v>104</v>
      </c>
      <c r="H127" t="s">
        <v>115</v>
      </c>
      <c r="I127" s="9" t="s">
        <v>116</v>
      </c>
      <c r="AH127" s="9"/>
      <c r="BG127" s="9"/>
      <c r="BJ127" s="1" t="s">
        <v>116</v>
      </c>
      <c r="BN127" s="1" t="s">
        <v>116</v>
      </c>
      <c r="CB127" s="9">
        <f t="shared" si="5"/>
        <v>3</v>
      </c>
      <c r="CC127" s="1"/>
      <c r="CD127" s="33">
        <f>CB127/$CC$128</f>
        <v>0.09090909090909091</v>
      </c>
    </row>
    <row r="128" spans="2:82" ht="13.5">
      <c r="B128" s="68"/>
      <c r="C128" s="41"/>
      <c r="D128" s="13"/>
      <c r="E128" s="29">
        <v>123</v>
      </c>
      <c r="F128" s="84"/>
      <c r="G128" s="4" t="s">
        <v>105</v>
      </c>
      <c r="I128" s="10"/>
      <c r="J128" s="13"/>
      <c r="K128" s="13"/>
      <c r="L128" s="13"/>
      <c r="M128" s="13"/>
      <c r="N128" s="13"/>
      <c r="O128" s="13" t="s">
        <v>116</v>
      </c>
      <c r="P128" s="13" t="s">
        <v>116</v>
      </c>
      <c r="Q128" s="13"/>
      <c r="R128" s="13"/>
      <c r="S128" s="13"/>
      <c r="T128" s="13" t="s">
        <v>116</v>
      </c>
      <c r="U128" s="13" t="s">
        <v>116</v>
      </c>
      <c r="V128" s="13" t="s">
        <v>116</v>
      </c>
      <c r="W128" s="13"/>
      <c r="X128" s="13" t="s">
        <v>116</v>
      </c>
      <c r="Y128" s="13"/>
      <c r="Z128" s="13" t="s">
        <v>116</v>
      </c>
      <c r="AA128" s="13" t="s">
        <v>116</v>
      </c>
      <c r="AB128" s="13"/>
      <c r="AC128" s="13" t="s">
        <v>116</v>
      </c>
      <c r="AD128" s="13" t="s">
        <v>116</v>
      </c>
      <c r="AE128" s="13"/>
      <c r="AF128" s="13"/>
      <c r="AG128" s="13"/>
      <c r="AH128" s="10"/>
      <c r="AI128" s="13"/>
      <c r="AJ128" s="13"/>
      <c r="AK128" s="13" t="s">
        <v>116</v>
      </c>
      <c r="AL128" s="13"/>
      <c r="AM128" s="13" t="s">
        <v>116</v>
      </c>
      <c r="AN128" s="13"/>
      <c r="AO128" s="13"/>
      <c r="AP128" s="13"/>
      <c r="AQ128" s="13"/>
      <c r="AR128" s="13"/>
      <c r="AS128" s="13"/>
      <c r="AT128" s="13"/>
      <c r="AU128" s="13"/>
      <c r="AV128" s="13" t="s">
        <v>116</v>
      </c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0"/>
      <c r="BH128" s="13"/>
      <c r="BI128" s="13"/>
      <c r="BJ128" s="13"/>
      <c r="BK128" s="13"/>
      <c r="BL128" s="13" t="s">
        <v>116</v>
      </c>
      <c r="BM128" s="13"/>
      <c r="BN128" s="13"/>
      <c r="BO128" s="13"/>
      <c r="BP128" s="13"/>
      <c r="BQ128" s="13" t="s">
        <v>116</v>
      </c>
      <c r="BR128" s="13"/>
      <c r="BS128" s="13" t="s">
        <v>116</v>
      </c>
      <c r="BT128" s="13"/>
      <c r="BU128" s="13"/>
      <c r="BV128" s="13"/>
      <c r="BW128" s="13"/>
      <c r="BX128" s="13"/>
      <c r="BY128" s="13"/>
      <c r="BZ128" s="4"/>
      <c r="CB128" s="10">
        <f t="shared" si="5"/>
        <v>16</v>
      </c>
      <c r="CC128" s="13">
        <f>SUM(CB125:CB128)</f>
        <v>33</v>
      </c>
      <c r="CD128" s="34">
        <f>CB128/$CC$128</f>
        <v>0.48484848484848486</v>
      </c>
    </row>
    <row r="129" spans="5:78" ht="13.5">
      <c r="E129" s="1"/>
      <c r="F129" s="11"/>
      <c r="I129" s="10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0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0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4"/>
    </row>
    <row r="130" ht="13.5">
      <c r="E130" s="1"/>
    </row>
    <row r="131" s="1" customFormat="1" ht="13.5">
      <c r="C131" s="42"/>
    </row>
    <row r="132" s="1" customFormat="1" ht="13.5" customHeight="1">
      <c r="C132" s="42"/>
    </row>
    <row r="133" ht="13.5">
      <c r="E133" s="1"/>
    </row>
    <row r="134" ht="13.5">
      <c r="E134" s="1"/>
    </row>
  </sheetData>
  <sheetProtection/>
  <mergeCells count="35">
    <mergeCell ref="F99:F102"/>
    <mergeCell ref="F103:F106"/>
    <mergeCell ref="C29:C32"/>
    <mergeCell ref="C66:C67"/>
    <mergeCell ref="C68:C77"/>
    <mergeCell ref="F125:F128"/>
    <mergeCell ref="C111:C120"/>
    <mergeCell ref="F107:F110"/>
    <mergeCell ref="F87:F90"/>
    <mergeCell ref="F91:F94"/>
    <mergeCell ref="F95:F98"/>
    <mergeCell ref="C38:C42"/>
    <mergeCell ref="C43:C45"/>
    <mergeCell ref="C46:C61"/>
    <mergeCell ref="F62:F63"/>
    <mergeCell ref="F64:F65"/>
    <mergeCell ref="B121:B124"/>
    <mergeCell ref="C5:C9"/>
    <mergeCell ref="C10:C12"/>
    <mergeCell ref="C13:C20"/>
    <mergeCell ref="C21:C26"/>
    <mergeCell ref="C27:C28"/>
    <mergeCell ref="C107:C110"/>
    <mergeCell ref="C87:C106"/>
    <mergeCell ref="C62:C65"/>
    <mergeCell ref="B125:B128"/>
    <mergeCell ref="I3:AG3"/>
    <mergeCell ref="C121:C124"/>
    <mergeCell ref="C78:C86"/>
    <mergeCell ref="C33:C37"/>
    <mergeCell ref="F111:F120"/>
    <mergeCell ref="B5:B65"/>
    <mergeCell ref="B66:B86"/>
    <mergeCell ref="B87:B106"/>
    <mergeCell ref="B107:B12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N129"/>
  <sheetViews>
    <sheetView tabSelected="1" zoomScalePageLayoutView="0" workbookViewId="0" topLeftCell="O75">
      <selection activeCell="AA100" sqref="AA100"/>
    </sheetView>
  </sheetViews>
  <sheetFormatPr defaultColWidth="9.140625" defaultRowHeight="15"/>
  <cols>
    <col min="1" max="1" width="3.57421875" style="0" customWidth="1"/>
    <col min="2" max="2" width="3.7109375" style="0" customWidth="1"/>
    <col min="7" max="7" width="20.28125" style="0" customWidth="1"/>
    <col min="8" max="8" width="4.421875" style="0" customWidth="1"/>
    <col min="10" max="10" width="6.421875" style="0" customWidth="1"/>
    <col min="11" max="11" width="9.00390625" style="43" customWidth="1"/>
    <col min="12" max="12" width="2.28125" style="0" customWidth="1"/>
    <col min="13" max="13" width="2.00390625" style="0" customWidth="1"/>
    <col min="14" max="14" width="2.7109375" style="0" customWidth="1"/>
    <col min="15" max="15" width="5.421875" style="0" customWidth="1"/>
    <col min="16" max="16" width="25.28125" style="0" customWidth="1"/>
    <col min="29" max="29" width="2.28125" style="64" customWidth="1"/>
    <col min="38" max="38" width="9.421875" style="0" customWidth="1"/>
  </cols>
  <sheetData>
    <row r="1" ht="13.5">
      <c r="C1" s="38"/>
    </row>
    <row r="2" spans="2:38" ht="24">
      <c r="B2" s="21" t="s">
        <v>111</v>
      </c>
      <c r="C2" s="38"/>
      <c r="O2" s="58" t="s">
        <v>154</v>
      </c>
      <c r="AD2" s="59" t="s">
        <v>159</v>
      </c>
      <c r="AL2" s="59" t="s">
        <v>164</v>
      </c>
    </row>
    <row r="3" spans="3:7" ht="13.5">
      <c r="C3" s="38"/>
      <c r="G3" t="s">
        <v>116</v>
      </c>
    </row>
    <row r="4" spans="3:39" ht="17.25">
      <c r="C4" s="38"/>
      <c r="I4" s="30" t="s">
        <v>121</v>
      </c>
      <c r="J4" s="15" t="s">
        <v>122</v>
      </c>
      <c r="K4" s="46" t="s">
        <v>123</v>
      </c>
      <c r="O4" s="57" t="s">
        <v>152</v>
      </c>
      <c r="AM4" t="s">
        <v>163</v>
      </c>
    </row>
    <row r="5" spans="2:39" ht="17.25">
      <c r="B5" s="76" t="s">
        <v>0</v>
      </c>
      <c r="C5" s="73" t="s">
        <v>124</v>
      </c>
      <c r="D5" s="12"/>
      <c r="E5" s="14">
        <v>1</v>
      </c>
      <c r="F5" s="14"/>
      <c r="G5" s="2" t="s">
        <v>1</v>
      </c>
      <c r="I5" s="9">
        <v>41</v>
      </c>
      <c r="J5" s="22"/>
      <c r="K5" s="44">
        <v>0.7884615384615384</v>
      </c>
      <c r="P5" s="55" t="s">
        <v>137</v>
      </c>
      <c r="AD5" s="14" t="s">
        <v>1</v>
      </c>
      <c r="AE5" s="47">
        <v>0.7884615384615384</v>
      </c>
      <c r="AL5" s="53" t="s">
        <v>160</v>
      </c>
      <c r="AM5" s="61">
        <v>0.06349206349206349</v>
      </c>
    </row>
    <row r="6" spans="2:39" ht="15">
      <c r="B6" s="77"/>
      <c r="C6" s="74"/>
      <c r="D6" s="1"/>
      <c r="E6" s="14">
        <v>2</v>
      </c>
      <c r="F6" s="22"/>
      <c r="G6" s="3" t="s">
        <v>2</v>
      </c>
      <c r="I6" s="9">
        <v>7</v>
      </c>
      <c r="J6" s="22"/>
      <c r="K6" s="44">
        <v>0.1346153846153846</v>
      </c>
      <c r="AD6" s="22" t="s">
        <v>2</v>
      </c>
      <c r="AE6" s="44">
        <v>0.1346153846153846</v>
      </c>
      <c r="AL6" s="26" t="s">
        <v>161</v>
      </c>
      <c r="AM6" s="62">
        <v>0.2222222222222222</v>
      </c>
    </row>
    <row r="7" spans="2:39" ht="15">
      <c r="B7" s="77"/>
      <c r="C7" s="74"/>
      <c r="D7" s="1"/>
      <c r="E7" s="14">
        <v>3</v>
      </c>
      <c r="F7" s="22"/>
      <c r="G7" s="3" t="s">
        <v>3</v>
      </c>
      <c r="I7" s="9">
        <v>2</v>
      </c>
      <c r="J7" s="22"/>
      <c r="K7" s="44">
        <v>0.038461538461538464</v>
      </c>
      <c r="P7" s="53" t="s">
        <v>44</v>
      </c>
      <c r="Q7" s="47">
        <v>0.34615384615384615</v>
      </c>
      <c r="AD7" s="22" t="s">
        <v>3</v>
      </c>
      <c r="AE7" s="44">
        <v>0.038461538461538464</v>
      </c>
      <c r="AL7" s="26" t="s">
        <v>165</v>
      </c>
      <c r="AM7" s="62">
        <v>0.6190476190476191</v>
      </c>
    </row>
    <row r="8" spans="2:39" ht="15">
      <c r="B8" s="77"/>
      <c r="C8" s="74"/>
      <c r="D8" s="1"/>
      <c r="E8" s="14">
        <v>4</v>
      </c>
      <c r="F8" s="22"/>
      <c r="G8" s="3" t="s">
        <v>4</v>
      </c>
      <c r="I8" s="9">
        <v>1</v>
      </c>
      <c r="J8" s="22"/>
      <c r="K8" s="44">
        <v>0.019230769230769232</v>
      </c>
      <c r="P8" s="26" t="s">
        <v>45</v>
      </c>
      <c r="Q8" s="44">
        <v>0.17307692307692307</v>
      </c>
      <c r="AD8" s="22" t="s">
        <v>4</v>
      </c>
      <c r="AE8" s="44">
        <v>0.019230769230769232</v>
      </c>
      <c r="AL8" s="26" t="s">
        <v>162</v>
      </c>
      <c r="AM8" s="62">
        <v>0.06349206349206349</v>
      </c>
    </row>
    <row r="9" spans="2:39" ht="15">
      <c r="B9" s="77"/>
      <c r="C9" s="75"/>
      <c r="D9" s="13"/>
      <c r="E9" s="14">
        <v>5</v>
      </c>
      <c r="F9" s="23"/>
      <c r="G9" s="4" t="s">
        <v>5</v>
      </c>
      <c r="I9" s="9">
        <v>1</v>
      </c>
      <c r="J9" s="22">
        <v>52</v>
      </c>
      <c r="K9" s="44">
        <v>0.019230769230769232</v>
      </c>
      <c r="P9" s="54" t="s">
        <v>118</v>
      </c>
      <c r="Q9" s="45">
        <v>0.4807692307692308</v>
      </c>
      <c r="AD9" s="23" t="s">
        <v>5</v>
      </c>
      <c r="AE9" s="45">
        <v>0.019230769230769232</v>
      </c>
      <c r="AL9" s="26" t="s">
        <v>16</v>
      </c>
      <c r="AM9" s="62">
        <v>0</v>
      </c>
    </row>
    <row r="10" spans="2:39" ht="15">
      <c r="B10" s="77"/>
      <c r="C10" s="73" t="s">
        <v>106</v>
      </c>
      <c r="D10" s="12"/>
      <c r="E10" s="14">
        <v>6</v>
      </c>
      <c r="F10" s="14"/>
      <c r="G10" s="2" t="s">
        <v>6</v>
      </c>
      <c r="I10" s="8">
        <v>23</v>
      </c>
      <c r="J10" s="14"/>
      <c r="K10" s="47">
        <v>0.42592592592592593</v>
      </c>
      <c r="AL10" s="54" t="s">
        <v>17</v>
      </c>
      <c r="AM10" s="63">
        <v>0.031746031746031744</v>
      </c>
    </row>
    <row r="11" spans="2:39" ht="13.5">
      <c r="B11" s="77"/>
      <c r="C11" s="74"/>
      <c r="D11" s="1"/>
      <c r="E11" s="14">
        <v>7</v>
      </c>
      <c r="F11" s="22"/>
      <c r="G11" s="3" t="s">
        <v>7</v>
      </c>
      <c r="I11" s="9">
        <v>18</v>
      </c>
      <c r="J11" s="22"/>
      <c r="K11" s="44">
        <v>0.3333333333333333</v>
      </c>
      <c r="AM11" s="60">
        <v>1</v>
      </c>
    </row>
    <row r="12" spans="2:11" ht="13.5">
      <c r="B12" s="77"/>
      <c r="C12" s="75"/>
      <c r="D12" s="13"/>
      <c r="E12" s="14">
        <v>8</v>
      </c>
      <c r="F12" s="23"/>
      <c r="G12" s="4" t="s">
        <v>8</v>
      </c>
      <c r="I12" s="10">
        <v>13</v>
      </c>
      <c r="J12" s="23">
        <v>54</v>
      </c>
      <c r="K12" s="45">
        <v>0.24074074074074073</v>
      </c>
    </row>
    <row r="13" spans="2:11" ht="15">
      <c r="B13" s="77"/>
      <c r="C13" s="85" t="s">
        <v>9</v>
      </c>
      <c r="D13" s="12"/>
      <c r="E13" s="14">
        <v>9</v>
      </c>
      <c r="F13" s="14"/>
      <c r="G13" s="5" t="s">
        <v>10</v>
      </c>
      <c r="I13" s="9">
        <v>29</v>
      </c>
      <c r="J13" s="22"/>
      <c r="K13" s="44">
        <v>0.24166666666666667</v>
      </c>
    </row>
    <row r="14" spans="2:20" ht="15">
      <c r="B14" s="77"/>
      <c r="C14" s="86"/>
      <c r="D14" s="1"/>
      <c r="E14" s="14">
        <v>10</v>
      </c>
      <c r="F14" s="22"/>
      <c r="G14" s="6" t="s">
        <v>11</v>
      </c>
      <c r="I14" s="9">
        <v>28</v>
      </c>
      <c r="J14" s="22"/>
      <c r="K14" s="44">
        <v>0.23333333333333334</v>
      </c>
      <c r="R14" s="1"/>
      <c r="S14" s="1"/>
      <c r="T14" s="52"/>
    </row>
    <row r="15" spans="2:20" ht="15">
      <c r="B15" s="77"/>
      <c r="C15" s="86"/>
      <c r="D15" s="1"/>
      <c r="E15" s="14">
        <v>11</v>
      </c>
      <c r="F15" s="22"/>
      <c r="G15" s="6" t="s">
        <v>12</v>
      </c>
      <c r="I15" s="9">
        <v>4</v>
      </c>
      <c r="J15" s="22"/>
      <c r="K15" s="44">
        <v>0.03333333333333333</v>
      </c>
      <c r="R15" s="1"/>
      <c r="S15" s="1"/>
      <c r="T15" s="52"/>
    </row>
    <row r="16" spans="2:38" ht="15">
      <c r="B16" s="77"/>
      <c r="C16" s="86"/>
      <c r="D16" s="1"/>
      <c r="E16" s="14">
        <v>12</v>
      </c>
      <c r="F16" s="22"/>
      <c r="G16" s="6" t="s">
        <v>13</v>
      </c>
      <c r="I16" s="9">
        <v>14</v>
      </c>
      <c r="J16" s="22"/>
      <c r="K16" s="44">
        <v>0.11666666666666667</v>
      </c>
      <c r="R16" s="1"/>
      <c r="S16" s="1"/>
      <c r="T16" s="52"/>
      <c r="AL16" s="59" t="s">
        <v>166</v>
      </c>
    </row>
    <row r="17" spans="2:15" ht="17.25">
      <c r="B17" s="77"/>
      <c r="C17" s="86"/>
      <c r="D17" s="1"/>
      <c r="E17" s="14">
        <v>13</v>
      </c>
      <c r="F17" s="22"/>
      <c r="G17" s="6" t="s">
        <v>14</v>
      </c>
      <c r="I17" s="9">
        <v>39</v>
      </c>
      <c r="J17" s="22"/>
      <c r="K17" s="44">
        <v>0.325</v>
      </c>
      <c r="O17" s="57" t="s">
        <v>149</v>
      </c>
    </row>
    <row r="18" spans="2:16" ht="15">
      <c r="B18" s="77"/>
      <c r="C18" s="86"/>
      <c r="D18" s="1"/>
      <c r="E18" s="14">
        <v>14</v>
      </c>
      <c r="F18" s="22"/>
      <c r="G18" s="6" t="s">
        <v>15</v>
      </c>
      <c r="I18" s="9">
        <v>4</v>
      </c>
      <c r="J18" s="22"/>
      <c r="K18" s="44">
        <v>0.03333333333333333</v>
      </c>
      <c r="P18" s="56" t="s">
        <v>138</v>
      </c>
    </row>
    <row r="19" spans="2:39" ht="15">
      <c r="B19" s="77"/>
      <c r="C19" s="86"/>
      <c r="D19" s="1"/>
      <c r="E19" s="14">
        <v>15</v>
      </c>
      <c r="F19" s="22"/>
      <c r="G19" s="6" t="s">
        <v>16</v>
      </c>
      <c r="I19" s="9">
        <v>0</v>
      </c>
      <c r="J19" s="22"/>
      <c r="K19" s="44">
        <v>0</v>
      </c>
      <c r="Q19" s="43">
        <f>SUM(Q20:Q35)</f>
        <v>0.9999999999999999</v>
      </c>
      <c r="AE19" s="43">
        <f>SUM(AE20:AE25)</f>
        <v>1</v>
      </c>
      <c r="AL19" s="2" t="s">
        <v>19</v>
      </c>
      <c r="AM19" s="47">
        <v>0.37037037037037035</v>
      </c>
    </row>
    <row r="20" spans="2:39" ht="15">
      <c r="B20" s="77"/>
      <c r="C20" s="87"/>
      <c r="D20" s="13"/>
      <c r="E20" s="14">
        <v>16</v>
      </c>
      <c r="F20" s="23"/>
      <c r="G20" s="7" t="s">
        <v>17</v>
      </c>
      <c r="I20" s="9">
        <v>2</v>
      </c>
      <c r="J20" s="22">
        <v>120</v>
      </c>
      <c r="K20" s="44">
        <v>0.016666666666666666</v>
      </c>
      <c r="P20" s="14" t="s">
        <v>52</v>
      </c>
      <c r="Q20" s="47">
        <v>0.1610738255033557</v>
      </c>
      <c r="AD20" s="8" t="s">
        <v>131</v>
      </c>
      <c r="AE20" s="47">
        <f>SUM(Q20:Q25)</f>
        <v>0.6644295302013423</v>
      </c>
      <c r="AL20" s="3" t="s">
        <v>20</v>
      </c>
      <c r="AM20" s="44">
        <v>0.4444444444444444</v>
      </c>
    </row>
    <row r="21" spans="2:39" ht="13.5">
      <c r="B21" s="77"/>
      <c r="C21" s="73" t="s">
        <v>18</v>
      </c>
      <c r="D21" s="12"/>
      <c r="E21" s="14">
        <v>17</v>
      </c>
      <c r="F21" s="14"/>
      <c r="G21" s="2" t="s">
        <v>19</v>
      </c>
      <c r="I21" s="8">
        <v>20</v>
      </c>
      <c r="J21" s="14"/>
      <c r="K21" s="47">
        <v>0.37037037037037035</v>
      </c>
      <c r="P21" s="22" t="s">
        <v>47</v>
      </c>
      <c r="Q21" s="44">
        <v>0.1342281879194631</v>
      </c>
      <c r="AD21" s="9" t="s">
        <v>132</v>
      </c>
      <c r="AE21" s="44">
        <f>Q26</f>
        <v>0.06040268456375839</v>
      </c>
      <c r="AL21" s="3" t="s">
        <v>21</v>
      </c>
      <c r="AM21" s="44">
        <v>0.12962962962962962</v>
      </c>
    </row>
    <row r="22" spans="2:39" ht="13.5">
      <c r="B22" s="77"/>
      <c r="C22" s="74"/>
      <c r="D22" s="1"/>
      <c r="E22" s="14">
        <v>18</v>
      </c>
      <c r="F22" s="22"/>
      <c r="G22" s="3" t="s">
        <v>20</v>
      </c>
      <c r="I22" s="9">
        <v>24</v>
      </c>
      <c r="J22" s="22"/>
      <c r="K22" s="44">
        <v>0.4444444444444444</v>
      </c>
      <c r="P22" s="22" t="s">
        <v>49</v>
      </c>
      <c r="Q22" s="44">
        <v>0.11409395973154363</v>
      </c>
      <c r="AD22" s="9" t="s">
        <v>133</v>
      </c>
      <c r="AE22" s="44">
        <f>Q27</f>
        <v>0.053691275167785234</v>
      </c>
      <c r="AL22" s="3" t="s">
        <v>22</v>
      </c>
      <c r="AM22" s="44">
        <v>0.018518518518518517</v>
      </c>
    </row>
    <row r="23" spans="2:39" ht="13.5">
      <c r="B23" s="77"/>
      <c r="C23" s="74"/>
      <c r="D23" s="1"/>
      <c r="E23" s="14">
        <v>19</v>
      </c>
      <c r="F23" s="22"/>
      <c r="G23" s="3" t="s">
        <v>21</v>
      </c>
      <c r="I23" s="9">
        <v>7</v>
      </c>
      <c r="J23" s="22"/>
      <c r="K23" s="44">
        <v>0.12962962962962962</v>
      </c>
      <c r="P23" s="22" t="s">
        <v>57</v>
      </c>
      <c r="Q23" s="44">
        <v>0.09395973154362416</v>
      </c>
      <c r="AD23" s="9" t="s">
        <v>134</v>
      </c>
      <c r="AE23" s="44">
        <f>SUM(Q28:Q32)</f>
        <v>0.174496644295302</v>
      </c>
      <c r="AL23" s="3" t="s">
        <v>23</v>
      </c>
      <c r="AM23" s="44">
        <v>0.018518518518518517</v>
      </c>
    </row>
    <row r="24" spans="2:39" ht="13.5">
      <c r="B24" s="77"/>
      <c r="C24" s="74"/>
      <c r="D24" s="1"/>
      <c r="E24" s="14">
        <v>20</v>
      </c>
      <c r="F24" s="22"/>
      <c r="G24" s="3" t="s">
        <v>22</v>
      </c>
      <c r="I24" s="9">
        <v>1</v>
      </c>
      <c r="J24" s="22"/>
      <c r="K24" s="44">
        <v>0.018518518518518517</v>
      </c>
      <c r="P24" s="22" t="s">
        <v>61</v>
      </c>
      <c r="Q24" s="44">
        <v>0.09395973154362416</v>
      </c>
      <c r="AD24" s="9" t="s">
        <v>135</v>
      </c>
      <c r="AE24" s="44">
        <f>Q33</f>
        <v>0.020134228187919462</v>
      </c>
      <c r="AL24" s="4" t="s">
        <v>24</v>
      </c>
      <c r="AM24" s="45">
        <v>0.018518518518518517</v>
      </c>
    </row>
    <row r="25" spans="2:31" ht="13.5">
      <c r="B25" s="77"/>
      <c r="C25" s="74"/>
      <c r="D25" s="1"/>
      <c r="E25" s="14">
        <v>21</v>
      </c>
      <c r="F25" s="22"/>
      <c r="G25" s="3" t="s">
        <v>23</v>
      </c>
      <c r="I25" s="9">
        <v>1</v>
      </c>
      <c r="J25" s="22"/>
      <c r="K25" s="44">
        <v>0.018518518518518517</v>
      </c>
      <c r="P25" s="22" t="s">
        <v>51</v>
      </c>
      <c r="Q25" s="44">
        <v>0.06711409395973154</v>
      </c>
      <c r="AD25" s="10" t="s">
        <v>136</v>
      </c>
      <c r="AE25" s="45">
        <f>SUM(Q34:Q35)</f>
        <v>0.026845637583892617</v>
      </c>
    </row>
    <row r="26" spans="2:17" ht="13.5">
      <c r="B26" s="77"/>
      <c r="C26" s="75"/>
      <c r="D26" s="13"/>
      <c r="E26" s="14">
        <v>22</v>
      </c>
      <c r="F26" s="23"/>
      <c r="G26" s="4" t="s">
        <v>24</v>
      </c>
      <c r="I26" s="10">
        <v>1</v>
      </c>
      <c r="J26" s="23">
        <v>54</v>
      </c>
      <c r="K26" s="45">
        <v>0.018518518518518517</v>
      </c>
      <c r="P26" s="22" t="s">
        <v>50</v>
      </c>
      <c r="Q26" s="44">
        <v>0.06040268456375839</v>
      </c>
    </row>
    <row r="27" spans="2:17" ht="13.5">
      <c r="B27" s="77"/>
      <c r="C27" s="73" t="s">
        <v>25</v>
      </c>
      <c r="D27" s="12"/>
      <c r="E27" s="14">
        <v>23</v>
      </c>
      <c r="F27" s="14"/>
      <c r="G27" s="2" t="s">
        <v>26</v>
      </c>
      <c r="I27" s="9">
        <v>18</v>
      </c>
      <c r="J27" s="22"/>
      <c r="K27" s="44">
        <v>0.3673469387755102</v>
      </c>
      <c r="P27" s="22" t="s">
        <v>53</v>
      </c>
      <c r="Q27" s="44">
        <v>0.053691275167785234</v>
      </c>
    </row>
    <row r="28" spans="2:17" ht="13.5">
      <c r="B28" s="77"/>
      <c r="C28" s="75"/>
      <c r="D28" s="13"/>
      <c r="E28" s="14">
        <v>24</v>
      </c>
      <c r="F28" s="23"/>
      <c r="G28" s="4" t="s">
        <v>27</v>
      </c>
      <c r="I28" s="9">
        <v>31</v>
      </c>
      <c r="J28" s="22">
        <v>49</v>
      </c>
      <c r="K28" s="44">
        <v>0.6326530612244898</v>
      </c>
      <c r="P28" s="22" t="s">
        <v>59</v>
      </c>
      <c r="Q28" s="44">
        <v>0.053691275167785234</v>
      </c>
    </row>
    <row r="29" spans="2:17" ht="13.5">
      <c r="B29" s="77"/>
      <c r="C29" s="73" t="s">
        <v>28</v>
      </c>
      <c r="D29" s="12"/>
      <c r="E29" s="14">
        <v>25</v>
      </c>
      <c r="F29" s="14"/>
      <c r="G29" s="2" t="s">
        <v>29</v>
      </c>
      <c r="I29" s="8">
        <v>13</v>
      </c>
      <c r="J29" s="14"/>
      <c r="K29" s="47">
        <v>0.2549019607843137</v>
      </c>
      <c r="P29" s="22" t="s">
        <v>54</v>
      </c>
      <c r="Q29" s="44">
        <v>0.040268456375838924</v>
      </c>
    </row>
    <row r="30" spans="2:38" ht="13.5">
      <c r="B30" s="77"/>
      <c r="C30" s="74"/>
      <c r="D30" s="1"/>
      <c r="E30" s="14">
        <v>26</v>
      </c>
      <c r="F30" s="22"/>
      <c r="G30" s="3" t="s">
        <v>30</v>
      </c>
      <c r="I30" s="9">
        <v>24</v>
      </c>
      <c r="J30" s="22"/>
      <c r="K30" s="44">
        <v>0.47058823529411764</v>
      </c>
      <c r="P30" s="22" t="s">
        <v>55</v>
      </c>
      <c r="Q30" s="44">
        <v>0.026845637583892617</v>
      </c>
      <c r="AL30" s="59" t="s">
        <v>167</v>
      </c>
    </row>
    <row r="31" spans="2:17" ht="13.5">
      <c r="B31" s="77"/>
      <c r="C31" s="74"/>
      <c r="D31" s="1"/>
      <c r="E31" s="14">
        <v>27</v>
      </c>
      <c r="F31" s="22"/>
      <c r="G31" s="3" t="s">
        <v>31</v>
      </c>
      <c r="I31" s="9">
        <v>9</v>
      </c>
      <c r="J31" s="22"/>
      <c r="K31" s="44">
        <v>0.17647058823529413</v>
      </c>
      <c r="P31" s="22" t="s">
        <v>48</v>
      </c>
      <c r="Q31" s="44">
        <v>0.026845637583892617</v>
      </c>
    </row>
    <row r="32" spans="2:39" ht="13.5">
      <c r="B32" s="77"/>
      <c r="C32" s="75"/>
      <c r="D32" s="13"/>
      <c r="E32" s="14">
        <v>28</v>
      </c>
      <c r="F32" s="23"/>
      <c r="G32" s="4" t="s">
        <v>32</v>
      </c>
      <c r="I32" s="10">
        <v>5</v>
      </c>
      <c r="J32" s="23">
        <v>51</v>
      </c>
      <c r="K32" s="45">
        <v>0.09803921568627451</v>
      </c>
      <c r="P32" s="22" t="s">
        <v>56</v>
      </c>
      <c r="Q32" s="44">
        <v>0.026845637583892617</v>
      </c>
      <c r="AL32" s="15" t="s">
        <v>26</v>
      </c>
      <c r="AM32" s="65">
        <v>0.3673469387755102</v>
      </c>
    </row>
    <row r="33" spans="2:39" ht="13.5">
      <c r="B33" s="77"/>
      <c r="C33" s="73" t="s">
        <v>33</v>
      </c>
      <c r="D33" s="12"/>
      <c r="E33" s="14">
        <v>29</v>
      </c>
      <c r="F33" s="14"/>
      <c r="G33" s="2" t="s">
        <v>34</v>
      </c>
      <c r="I33" s="9">
        <v>41</v>
      </c>
      <c r="J33" s="22"/>
      <c r="K33" s="44">
        <v>0.24550898203592814</v>
      </c>
      <c r="P33" s="22" t="s">
        <v>62</v>
      </c>
      <c r="Q33" s="44">
        <v>0.020134228187919462</v>
      </c>
      <c r="AL33" s="15" t="s">
        <v>27</v>
      </c>
      <c r="AM33" s="65">
        <v>0.6326530612244898</v>
      </c>
    </row>
    <row r="34" spans="2:17" ht="13.5">
      <c r="B34" s="77"/>
      <c r="C34" s="74"/>
      <c r="D34" s="1"/>
      <c r="E34" s="14">
        <v>30</v>
      </c>
      <c r="F34" s="24"/>
      <c r="G34" s="3" t="s">
        <v>35</v>
      </c>
      <c r="I34" s="9">
        <v>43</v>
      </c>
      <c r="J34" s="22"/>
      <c r="K34" s="44">
        <v>0.25748502994011974</v>
      </c>
      <c r="P34" s="22" t="s">
        <v>58</v>
      </c>
      <c r="Q34" s="44">
        <v>0.013422818791946308</v>
      </c>
    </row>
    <row r="35" spans="2:17" ht="13.5">
      <c r="B35" s="77"/>
      <c r="C35" s="74"/>
      <c r="D35" s="1"/>
      <c r="E35" s="14">
        <v>31</v>
      </c>
      <c r="F35" s="24"/>
      <c r="G35" s="3" t="s">
        <v>36</v>
      </c>
      <c r="I35" s="9">
        <v>33</v>
      </c>
      <c r="J35" s="22"/>
      <c r="K35" s="44">
        <v>0.19760479041916168</v>
      </c>
      <c r="P35" s="23" t="s">
        <v>60</v>
      </c>
      <c r="Q35" s="45">
        <v>0.013422818791946308</v>
      </c>
    </row>
    <row r="36" spans="2:11" ht="13.5">
      <c r="B36" s="77"/>
      <c r="C36" s="74"/>
      <c r="D36" s="1"/>
      <c r="E36" s="14">
        <v>32</v>
      </c>
      <c r="F36" s="24"/>
      <c r="G36" s="3" t="s">
        <v>37</v>
      </c>
      <c r="I36" s="9">
        <v>27</v>
      </c>
      <c r="J36" s="22"/>
      <c r="K36" s="44">
        <v>0.16167664670658682</v>
      </c>
    </row>
    <row r="37" spans="2:15" ht="17.25">
      <c r="B37" s="77"/>
      <c r="C37" s="75"/>
      <c r="D37" s="13"/>
      <c r="E37" s="14">
        <v>33</v>
      </c>
      <c r="F37" s="25"/>
      <c r="G37" s="4" t="s">
        <v>38</v>
      </c>
      <c r="I37" s="9">
        <v>23</v>
      </c>
      <c r="J37" s="22">
        <v>167</v>
      </c>
      <c r="K37" s="44">
        <v>0.1377245508982036</v>
      </c>
      <c r="O37" s="57" t="s">
        <v>151</v>
      </c>
    </row>
    <row r="38" spans="2:38" ht="17.25">
      <c r="B38" s="77"/>
      <c r="C38" s="73" t="s">
        <v>39</v>
      </c>
      <c r="D38" s="12"/>
      <c r="E38" s="14">
        <v>34</v>
      </c>
      <c r="F38" s="14"/>
      <c r="G38" s="2" t="s">
        <v>40</v>
      </c>
      <c r="I38" s="8">
        <v>10</v>
      </c>
      <c r="J38" s="14"/>
      <c r="K38" s="47">
        <v>0.23809523809523808</v>
      </c>
      <c r="P38" s="55" t="s">
        <v>139</v>
      </c>
      <c r="AL38" t="s">
        <v>168</v>
      </c>
    </row>
    <row r="39" spans="2:39" ht="13.5">
      <c r="B39" s="77"/>
      <c r="C39" s="74"/>
      <c r="D39" s="1"/>
      <c r="E39" s="14">
        <v>35</v>
      </c>
      <c r="F39" s="22"/>
      <c r="G39" s="3" t="s">
        <v>120</v>
      </c>
      <c r="I39" s="9">
        <v>4</v>
      </c>
      <c r="J39" s="22"/>
      <c r="K39" s="44">
        <v>0.09523809523809523</v>
      </c>
      <c r="AL39" s="14" t="s">
        <v>29</v>
      </c>
      <c r="AM39" s="47">
        <v>0.2549019607843137</v>
      </c>
    </row>
    <row r="40" spans="2:39" ht="13.5">
      <c r="B40" s="77"/>
      <c r="C40" s="74"/>
      <c r="D40" s="1"/>
      <c r="E40" s="14">
        <v>36</v>
      </c>
      <c r="F40" s="22"/>
      <c r="G40" s="3" t="s">
        <v>41</v>
      </c>
      <c r="I40" s="9">
        <v>3</v>
      </c>
      <c r="J40" s="22"/>
      <c r="K40" s="44">
        <v>0.07142857142857142</v>
      </c>
      <c r="P40" s="14" t="s">
        <v>65</v>
      </c>
      <c r="Q40" s="47">
        <v>0.631578947368421</v>
      </c>
      <c r="AL40" s="22" t="s">
        <v>30</v>
      </c>
      <c r="AM40" s="44">
        <v>0.47058823529411764</v>
      </c>
    </row>
    <row r="41" spans="2:39" ht="20.25" customHeight="1">
      <c r="B41" s="77"/>
      <c r="C41" s="74"/>
      <c r="D41" s="1"/>
      <c r="E41" s="14">
        <v>37</v>
      </c>
      <c r="F41" s="22"/>
      <c r="G41" s="3" t="s">
        <v>42</v>
      </c>
      <c r="I41" s="9">
        <v>3</v>
      </c>
      <c r="J41" s="22"/>
      <c r="K41" s="44">
        <v>0.07142857142857142</v>
      </c>
      <c r="P41" s="23" t="s">
        <v>66</v>
      </c>
      <c r="Q41" s="45">
        <v>0.3684210526315789</v>
      </c>
      <c r="AL41" s="22" t="s">
        <v>31</v>
      </c>
      <c r="AM41" s="44">
        <v>0.17647058823529413</v>
      </c>
    </row>
    <row r="42" spans="2:39" ht="13.5">
      <c r="B42" s="77"/>
      <c r="C42" s="75"/>
      <c r="D42" s="13"/>
      <c r="E42" s="14">
        <v>38</v>
      </c>
      <c r="F42" s="23"/>
      <c r="G42" s="4" t="s">
        <v>43</v>
      </c>
      <c r="I42" s="10">
        <v>22</v>
      </c>
      <c r="J42" s="23">
        <v>42</v>
      </c>
      <c r="K42" s="45">
        <v>0.5238095238095238</v>
      </c>
      <c r="AL42" s="23" t="s">
        <v>32</v>
      </c>
      <c r="AM42" s="45">
        <v>0.09803921568627451</v>
      </c>
    </row>
    <row r="43" spans="2:11" ht="15">
      <c r="B43" s="77"/>
      <c r="C43" s="88" t="s">
        <v>114</v>
      </c>
      <c r="D43" s="12"/>
      <c r="E43" s="14">
        <v>39</v>
      </c>
      <c r="F43" s="14"/>
      <c r="G43" s="5" t="s">
        <v>44</v>
      </c>
      <c r="I43" s="9">
        <v>18</v>
      </c>
      <c r="J43" s="22"/>
      <c r="K43" s="44">
        <v>0.34615384615384615</v>
      </c>
    </row>
    <row r="44" spans="2:15" ht="17.25">
      <c r="B44" s="77"/>
      <c r="C44" s="89"/>
      <c r="D44" s="1"/>
      <c r="E44" s="14">
        <v>40</v>
      </c>
      <c r="F44" s="9"/>
      <c r="G44" s="26" t="s">
        <v>45</v>
      </c>
      <c r="I44" s="9">
        <v>9</v>
      </c>
      <c r="J44" s="22"/>
      <c r="K44" s="44">
        <v>0.17307692307692307</v>
      </c>
      <c r="O44" s="57" t="s">
        <v>93</v>
      </c>
    </row>
    <row r="45" spans="2:16" ht="17.25">
      <c r="B45" s="77"/>
      <c r="C45" s="87"/>
      <c r="D45" s="13"/>
      <c r="E45" s="14">
        <v>41</v>
      </c>
      <c r="F45" s="23"/>
      <c r="G45" s="7" t="s">
        <v>118</v>
      </c>
      <c r="I45" s="9">
        <v>25</v>
      </c>
      <c r="J45" s="22">
        <v>52</v>
      </c>
      <c r="K45" s="44">
        <v>0.4807692307692308</v>
      </c>
      <c r="P45" s="55" t="s">
        <v>130</v>
      </c>
    </row>
    <row r="46" spans="2:21" ht="13.5">
      <c r="B46" s="77"/>
      <c r="C46" s="73" t="s">
        <v>148</v>
      </c>
      <c r="D46" s="12"/>
      <c r="E46" s="14">
        <v>42</v>
      </c>
      <c r="F46" s="14"/>
      <c r="G46" s="2" t="s">
        <v>47</v>
      </c>
      <c r="I46" s="8">
        <v>20</v>
      </c>
      <c r="J46" s="14"/>
      <c r="K46" s="47">
        <v>0.1342281879194631</v>
      </c>
      <c r="T46" s="1"/>
      <c r="U46" s="1"/>
    </row>
    <row r="47" spans="2:21" ht="13.5">
      <c r="B47" s="77"/>
      <c r="C47" s="74"/>
      <c r="D47" s="1"/>
      <c r="E47" s="14">
        <v>43</v>
      </c>
      <c r="F47" s="22"/>
      <c r="G47" s="3" t="s">
        <v>49</v>
      </c>
      <c r="I47" s="9">
        <v>17</v>
      </c>
      <c r="J47" s="22"/>
      <c r="K47" s="44">
        <v>0.11409395973154363</v>
      </c>
      <c r="P47" s="14" t="s">
        <v>127</v>
      </c>
      <c r="Q47" s="14" t="s">
        <v>126</v>
      </c>
      <c r="R47" s="14" t="s">
        <v>123</v>
      </c>
      <c r="T47" s="1"/>
      <c r="U47" s="1"/>
    </row>
    <row r="48" spans="2:38" ht="13.5">
      <c r="B48" s="77"/>
      <c r="C48" s="74"/>
      <c r="D48" s="1"/>
      <c r="E48" s="14">
        <v>44</v>
      </c>
      <c r="F48" s="22"/>
      <c r="G48" s="3" t="s">
        <v>51</v>
      </c>
      <c r="I48" s="9">
        <v>10</v>
      </c>
      <c r="J48" s="22"/>
      <c r="K48" s="44">
        <v>0.06711409395973154</v>
      </c>
      <c r="P48" s="70" t="s">
        <v>155</v>
      </c>
      <c r="Q48" s="8" t="s">
        <v>128</v>
      </c>
      <c r="R48" s="49">
        <v>0.11594202898550725</v>
      </c>
      <c r="T48" s="92"/>
      <c r="U48" s="1"/>
      <c r="AL48" s="59" t="s">
        <v>169</v>
      </c>
    </row>
    <row r="49" spans="2:21" ht="13.5">
      <c r="B49" s="77"/>
      <c r="C49" s="74"/>
      <c r="D49" s="1"/>
      <c r="E49" s="14">
        <v>45</v>
      </c>
      <c r="F49" s="22"/>
      <c r="G49" s="3" t="s">
        <v>53</v>
      </c>
      <c r="I49" s="9">
        <v>8</v>
      </c>
      <c r="J49" s="22"/>
      <c r="K49" s="44">
        <v>0.053691275167785234</v>
      </c>
      <c r="P49" s="93"/>
      <c r="Q49" s="9" t="s">
        <v>129</v>
      </c>
      <c r="R49" s="50">
        <v>0.24285714285714285</v>
      </c>
      <c r="T49" s="92"/>
      <c r="U49" s="1"/>
    </row>
    <row r="50" spans="2:39" ht="13.5">
      <c r="B50" s="77"/>
      <c r="C50" s="74"/>
      <c r="D50" s="1"/>
      <c r="E50" s="14">
        <v>46</v>
      </c>
      <c r="F50" s="22"/>
      <c r="G50" s="3" t="s">
        <v>55</v>
      </c>
      <c r="I50" s="9">
        <v>4</v>
      </c>
      <c r="J50" s="22"/>
      <c r="K50" s="44">
        <v>0.026845637583892617</v>
      </c>
      <c r="P50" s="93"/>
      <c r="Q50" s="9" t="s">
        <v>90</v>
      </c>
      <c r="R50" s="50">
        <v>0.05555555555555555</v>
      </c>
      <c r="T50" s="92"/>
      <c r="U50" s="1"/>
      <c r="AL50" s="14" t="s">
        <v>34</v>
      </c>
      <c r="AM50" s="47">
        <v>0.24550898203592814</v>
      </c>
    </row>
    <row r="51" spans="2:39" ht="13.5">
      <c r="B51" s="77"/>
      <c r="C51" s="74"/>
      <c r="D51" s="1"/>
      <c r="E51" s="14">
        <v>47</v>
      </c>
      <c r="F51" s="22"/>
      <c r="G51" s="3" t="s">
        <v>57</v>
      </c>
      <c r="I51" s="9">
        <v>14</v>
      </c>
      <c r="J51" s="22"/>
      <c r="K51" s="44">
        <v>0.09395973154362416</v>
      </c>
      <c r="P51" s="93"/>
      <c r="Q51" s="9" t="s">
        <v>91</v>
      </c>
      <c r="R51" s="50">
        <v>0.0684931506849315</v>
      </c>
      <c r="T51" s="92"/>
      <c r="U51" s="1"/>
      <c r="AL51" s="22" t="s">
        <v>35</v>
      </c>
      <c r="AM51" s="44">
        <v>0.25748502994011974</v>
      </c>
    </row>
    <row r="52" spans="2:39" ht="13.5">
      <c r="B52" s="77"/>
      <c r="C52" s="74"/>
      <c r="D52" s="1"/>
      <c r="E52" s="14">
        <v>48</v>
      </c>
      <c r="F52" s="22"/>
      <c r="G52" s="3" t="s">
        <v>59</v>
      </c>
      <c r="I52" s="9">
        <v>8</v>
      </c>
      <c r="J52" s="22"/>
      <c r="K52" s="44">
        <v>0.053691275167785234</v>
      </c>
      <c r="P52" s="94"/>
      <c r="Q52" s="10" t="s">
        <v>92</v>
      </c>
      <c r="R52" s="51">
        <v>0.014285714285714285</v>
      </c>
      <c r="T52" s="92"/>
      <c r="U52" s="1"/>
      <c r="AL52" s="22" t="s">
        <v>36</v>
      </c>
      <c r="AM52" s="44">
        <v>0.19760479041916168</v>
      </c>
    </row>
    <row r="53" spans="2:39" ht="13.5">
      <c r="B53" s="77"/>
      <c r="C53" s="74"/>
      <c r="D53" s="1"/>
      <c r="E53" s="14">
        <v>49</v>
      </c>
      <c r="F53" s="22"/>
      <c r="G53" s="3" t="s">
        <v>61</v>
      </c>
      <c r="I53" s="9">
        <v>14</v>
      </c>
      <c r="J53" s="22"/>
      <c r="K53" s="44">
        <v>0.09395973154362416</v>
      </c>
      <c r="P53" s="70" t="s">
        <v>156</v>
      </c>
      <c r="Q53" s="9" t="s">
        <v>128</v>
      </c>
      <c r="R53" s="50">
        <v>0.043478260869565216</v>
      </c>
      <c r="T53" s="92"/>
      <c r="U53" s="1"/>
      <c r="AL53" s="22" t="s">
        <v>37</v>
      </c>
      <c r="AM53" s="44">
        <v>0.16167664670658682</v>
      </c>
    </row>
    <row r="54" spans="2:39" ht="13.5">
      <c r="B54" s="77"/>
      <c r="C54" s="74"/>
      <c r="D54" s="1"/>
      <c r="E54" s="14">
        <v>50</v>
      </c>
      <c r="F54" s="22"/>
      <c r="G54" s="3" t="s">
        <v>48</v>
      </c>
      <c r="I54" s="9">
        <v>4</v>
      </c>
      <c r="J54" s="22"/>
      <c r="K54" s="44">
        <v>0.026845637583892617</v>
      </c>
      <c r="P54" s="93"/>
      <c r="Q54" s="9" t="s">
        <v>129</v>
      </c>
      <c r="R54" s="50">
        <v>0.15714285714285714</v>
      </c>
      <c r="T54" s="92"/>
      <c r="U54" s="1"/>
      <c r="AL54" s="23" t="s">
        <v>38</v>
      </c>
      <c r="AM54" s="45">
        <v>0.1377245508982036</v>
      </c>
    </row>
    <row r="55" spans="2:21" ht="13.5">
      <c r="B55" s="77"/>
      <c r="C55" s="74"/>
      <c r="D55" s="1"/>
      <c r="E55" s="14">
        <v>51</v>
      </c>
      <c r="F55" s="22"/>
      <c r="G55" s="3" t="s">
        <v>50</v>
      </c>
      <c r="I55" s="9">
        <v>9</v>
      </c>
      <c r="J55" s="22"/>
      <c r="K55" s="44">
        <v>0.06040268456375839</v>
      </c>
      <c r="P55" s="93"/>
      <c r="Q55" s="9" t="s">
        <v>90</v>
      </c>
      <c r="R55" s="50">
        <v>0.027777777777777776</v>
      </c>
      <c r="T55" s="92"/>
      <c r="U55" s="1"/>
    </row>
    <row r="56" spans="2:21" ht="13.5">
      <c r="B56" s="77"/>
      <c r="C56" s="74"/>
      <c r="D56" s="1"/>
      <c r="E56" s="14">
        <v>52</v>
      </c>
      <c r="F56" s="22"/>
      <c r="G56" s="3" t="s">
        <v>52</v>
      </c>
      <c r="I56" s="9">
        <v>24</v>
      </c>
      <c r="J56" s="22"/>
      <c r="K56" s="44">
        <v>0.1610738255033557</v>
      </c>
      <c r="P56" s="93"/>
      <c r="Q56" s="9" t="s">
        <v>91</v>
      </c>
      <c r="R56" s="50">
        <v>0.0136986301369863</v>
      </c>
      <c r="T56" s="92"/>
      <c r="U56" s="1"/>
    </row>
    <row r="57" spans="2:21" ht="13.5">
      <c r="B57" s="77"/>
      <c r="C57" s="74"/>
      <c r="D57" s="1"/>
      <c r="E57" s="14">
        <v>53</v>
      </c>
      <c r="F57" s="22"/>
      <c r="G57" s="3" t="s">
        <v>54</v>
      </c>
      <c r="I57" s="9">
        <v>6</v>
      </c>
      <c r="J57" s="22"/>
      <c r="K57" s="44">
        <v>0.040268456375838924</v>
      </c>
      <c r="P57" s="94"/>
      <c r="Q57" s="9" t="s">
        <v>92</v>
      </c>
      <c r="R57" s="50">
        <v>0</v>
      </c>
      <c r="T57" s="92"/>
      <c r="U57" s="1"/>
    </row>
    <row r="58" spans="2:21" ht="13.5">
      <c r="B58" s="77"/>
      <c r="C58" s="74"/>
      <c r="D58" s="1"/>
      <c r="E58" s="14">
        <v>54</v>
      </c>
      <c r="F58" s="22"/>
      <c r="G58" s="3" t="s">
        <v>56</v>
      </c>
      <c r="I58" s="9">
        <v>4</v>
      </c>
      <c r="J58" s="22"/>
      <c r="K58" s="44">
        <v>0.026845637583892617</v>
      </c>
      <c r="P58" s="70" t="s">
        <v>157</v>
      </c>
      <c r="Q58" s="8" t="s">
        <v>128</v>
      </c>
      <c r="R58" s="49">
        <v>0.3188405797101449</v>
      </c>
      <c r="T58" s="92"/>
      <c r="U58" s="1"/>
    </row>
    <row r="59" spans="2:21" ht="13.5">
      <c r="B59" s="77"/>
      <c r="C59" s="74"/>
      <c r="D59" s="1"/>
      <c r="E59" s="14">
        <v>55</v>
      </c>
      <c r="F59" s="22"/>
      <c r="G59" s="3" t="s">
        <v>58</v>
      </c>
      <c r="I59" s="9">
        <v>2</v>
      </c>
      <c r="J59" s="22"/>
      <c r="K59" s="44">
        <v>0.013422818791946308</v>
      </c>
      <c r="P59" s="93"/>
      <c r="Q59" s="9" t="s">
        <v>129</v>
      </c>
      <c r="R59" s="50">
        <v>0.22857142857142856</v>
      </c>
      <c r="T59" s="92"/>
      <c r="U59" s="1"/>
    </row>
    <row r="60" spans="2:21" ht="13.5">
      <c r="B60" s="77"/>
      <c r="C60" s="74"/>
      <c r="D60" s="1"/>
      <c r="E60" s="14">
        <v>56</v>
      </c>
      <c r="F60" s="22"/>
      <c r="G60" s="3" t="s">
        <v>60</v>
      </c>
      <c r="I60" s="9">
        <v>2</v>
      </c>
      <c r="J60" s="22"/>
      <c r="K60" s="44">
        <v>0.013422818791946308</v>
      </c>
      <c r="P60" s="93"/>
      <c r="Q60" s="9" t="s">
        <v>90</v>
      </c>
      <c r="R60" s="50">
        <v>0.3194444444444444</v>
      </c>
      <c r="T60" s="92"/>
      <c r="U60" s="1"/>
    </row>
    <row r="61" spans="2:38" ht="13.5">
      <c r="B61" s="77"/>
      <c r="C61" s="75"/>
      <c r="D61" s="13"/>
      <c r="E61" s="14">
        <v>57</v>
      </c>
      <c r="F61" s="23"/>
      <c r="G61" s="4" t="s">
        <v>62</v>
      </c>
      <c r="I61" s="10">
        <v>3</v>
      </c>
      <c r="J61" s="23">
        <v>149</v>
      </c>
      <c r="K61" s="45">
        <v>0.020134228187919462</v>
      </c>
      <c r="P61" s="93"/>
      <c r="Q61" s="9" t="s">
        <v>91</v>
      </c>
      <c r="R61" s="50">
        <v>0.3150684931506849</v>
      </c>
      <c r="T61" s="92"/>
      <c r="U61" s="1"/>
      <c r="AL61" s="59" t="s">
        <v>170</v>
      </c>
    </row>
    <row r="62" spans="2:21" ht="13.5">
      <c r="B62" s="77"/>
      <c r="C62" s="73" t="s">
        <v>63</v>
      </c>
      <c r="D62" s="12"/>
      <c r="E62" s="14">
        <v>58</v>
      </c>
      <c r="F62" s="90" t="s">
        <v>112</v>
      </c>
      <c r="G62" s="2" t="s">
        <v>26</v>
      </c>
      <c r="I62" s="9">
        <v>26</v>
      </c>
      <c r="J62" s="22"/>
      <c r="K62" s="44">
        <v>0.5098039215686274</v>
      </c>
      <c r="P62" s="94"/>
      <c r="Q62" s="10" t="s">
        <v>92</v>
      </c>
      <c r="R62" s="51">
        <v>0.32857142857142857</v>
      </c>
      <c r="T62" s="92"/>
      <c r="U62" s="1"/>
    </row>
    <row r="63" spans="2:39" ht="13.5">
      <c r="B63" s="77"/>
      <c r="C63" s="74"/>
      <c r="D63" s="1"/>
      <c r="E63" s="14">
        <v>59</v>
      </c>
      <c r="F63" s="84"/>
      <c r="G63" s="4" t="s">
        <v>27</v>
      </c>
      <c r="I63" s="9">
        <v>25</v>
      </c>
      <c r="J63" s="22">
        <v>51</v>
      </c>
      <c r="K63" s="44">
        <v>0.49019607843137253</v>
      </c>
      <c r="P63" s="70" t="s">
        <v>158</v>
      </c>
      <c r="Q63" s="9" t="s">
        <v>128</v>
      </c>
      <c r="R63" s="50">
        <v>0.5217391304347826</v>
      </c>
      <c r="T63" s="92"/>
      <c r="U63" s="1"/>
      <c r="AL63" s="14" t="s">
        <v>40</v>
      </c>
      <c r="AM63" s="47">
        <v>0.23809523809523808</v>
      </c>
    </row>
    <row r="64" spans="2:39" ht="13.5">
      <c r="B64" s="77"/>
      <c r="C64" s="74"/>
      <c r="D64" s="1"/>
      <c r="E64" s="14">
        <v>60</v>
      </c>
      <c r="F64" s="91" t="s">
        <v>113</v>
      </c>
      <c r="G64" s="3" t="s">
        <v>26</v>
      </c>
      <c r="I64" s="8">
        <v>5</v>
      </c>
      <c r="J64" s="14"/>
      <c r="K64" s="47">
        <v>0.20833333333333334</v>
      </c>
      <c r="P64" s="93"/>
      <c r="Q64" s="9" t="s">
        <v>129</v>
      </c>
      <c r="R64" s="50">
        <v>0.37142857142857144</v>
      </c>
      <c r="T64" s="92"/>
      <c r="U64" s="1"/>
      <c r="AL64" s="22" t="s">
        <v>120</v>
      </c>
      <c r="AM64" s="44">
        <v>0.09523809523809523</v>
      </c>
    </row>
    <row r="65" spans="2:39" ht="13.5">
      <c r="B65" s="78"/>
      <c r="C65" s="75"/>
      <c r="D65" s="13"/>
      <c r="E65" s="14">
        <v>61</v>
      </c>
      <c r="F65" s="84"/>
      <c r="G65" s="4" t="s">
        <v>27</v>
      </c>
      <c r="I65" s="10">
        <v>19</v>
      </c>
      <c r="J65" s="23">
        <v>24</v>
      </c>
      <c r="K65" s="45">
        <v>0.7916666666666666</v>
      </c>
      <c r="P65" s="93"/>
      <c r="Q65" s="9" t="s">
        <v>90</v>
      </c>
      <c r="R65" s="50">
        <v>0.5972222222222222</v>
      </c>
      <c r="T65" s="92"/>
      <c r="U65" s="1"/>
      <c r="AL65" s="22" t="s">
        <v>41</v>
      </c>
      <c r="AM65" s="44">
        <v>0.07142857142857142</v>
      </c>
    </row>
    <row r="66" spans="2:39" ht="13.5">
      <c r="B66" s="76" t="s">
        <v>67</v>
      </c>
      <c r="C66" s="73" t="s">
        <v>150</v>
      </c>
      <c r="D66" s="12"/>
      <c r="E66" s="14">
        <v>62</v>
      </c>
      <c r="F66" s="14"/>
      <c r="G66" s="2" t="s">
        <v>65</v>
      </c>
      <c r="I66" s="9">
        <v>24</v>
      </c>
      <c r="J66" s="22"/>
      <c r="K66" s="44">
        <v>0.631578947368421</v>
      </c>
      <c r="P66" s="93"/>
      <c r="Q66" s="9" t="s">
        <v>91</v>
      </c>
      <c r="R66" s="50">
        <v>0.6027397260273972</v>
      </c>
      <c r="T66" s="92"/>
      <c r="U66" s="1"/>
      <c r="AL66" s="22" t="s">
        <v>42</v>
      </c>
      <c r="AM66" s="44">
        <v>0.07142857142857142</v>
      </c>
    </row>
    <row r="67" spans="2:39" ht="13.5">
      <c r="B67" s="77"/>
      <c r="C67" s="75"/>
      <c r="D67" s="13"/>
      <c r="E67" s="14">
        <v>63</v>
      </c>
      <c r="F67" s="23"/>
      <c r="G67" s="4" t="s">
        <v>66</v>
      </c>
      <c r="I67" s="9">
        <v>14</v>
      </c>
      <c r="J67" s="22">
        <v>38</v>
      </c>
      <c r="K67" s="44">
        <v>0.3684210526315789</v>
      </c>
      <c r="P67" s="94"/>
      <c r="Q67" s="10" t="s">
        <v>92</v>
      </c>
      <c r="R67" s="51">
        <v>0.6571428571428571</v>
      </c>
      <c r="T67" s="92"/>
      <c r="U67" s="1"/>
      <c r="AL67" s="23" t="s">
        <v>43</v>
      </c>
      <c r="AM67" s="45">
        <v>0.5238095238095238</v>
      </c>
    </row>
    <row r="68" spans="2:11" ht="13.5">
      <c r="B68" s="77"/>
      <c r="C68" s="73" t="s">
        <v>68</v>
      </c>
      <c r="D68" s="12"/>
      <c r="E68" s="14">
        <v>64</v>
      </c>
      <c r="F68" s="14"/>
      <c r="G68" s="2" t="s">
        <v>69</v>
      </c>
      <c r="I68" s="8">
        <v>29</v>
      </c>
      <c r="J68" s="14"/>
      <c r="K68" s="47">
        <v>0.19463087248322147</v>
      </c>
    </row>
    <row r="69" spans="2:11" ht="13.5">
      <c r="B69" s="77"/>
      <c r="C69" s="74"/>
      <c r="D69" s="1"/>
      <c r="E69" s="14">
        <v>65</v>
      </c>
      <c r="F69" s="22"/>
      <c r="G69" s="3" t="s">
        <v>71</v>
      </c>
      <c r="I69" s="9">
        <v>23</v>
      </c>
      <c r="J69" s="22"/>
      <c r="K69" s="44">
        <v>0.15436241610738255</v>
      </c>
    </row>
    <row r="70" spans="2:11" ht="13.5">
      <c r="B70" s="77"/>
      <c r="C70" s="74"/>
      <c r="D70" s="1"/>
      <c r="E70" s="14">
        <v>66</v>
      </c>
      <c r="F70" s="22"/>
      <c r="G70" s="3" t="s">
        <v>73</v>
      </c>
      <c r="I70" s="9">
        <v>12</v>
      </c>
      <c r="J70" s="22"/>
      <c r="K70" s="44">
        <v>0.08053691275167785</v>
      </c>
    </row>
    <row r="71" spans="2:15" ht="17.25">
      <c r="B71" s="77"/>
      <c r="C71" s="74"/>
      <c r="D71" s="1"/>
      <c r="E71" s="14">
        <v>67</v>
      </c>
      <c r="F71" s="22"/>
      <c r="G71" s="3" t="s">
        <v>75</v>
      </c>
      <c r="I71" s="9">
        <v>15</v>
      </c>
      <c r="J71" s="22"/>
      <c r="K71" s="44">
        <v>0.10067114093959731</v>
      </c>
      <c r="O71" s="57" t="s">
        <v>94</v>
      </c>
    </row>
    <row r="72" spans="2:26" ht="17.25">
      <c r="B72" s="77"/>
      <c r="C72" s="74"/>
      <c r="D72" s="1"/>
      <c r="E72" s="14">
        <v>68</v>
      </c>
      <c r="F72" s="22"/>
      <c r="G72" s="3" t="s">
        <v>77</v>
      </c>
      <c r="I72" s="9">
        <v>10</v>
      </c>
      <c r="J72" s="22"/>
      <c r="K72" s="44">
        <v>0.06711409395973154</v>
      </c>
      <c r="P72" s="55" t="s">
        <v>144</v>
      </c>
      <c r="Z72" s="56" t="s">
        <v>172</v>
      </c>
    </row>
    <row r="73" spans="2:29" ht="13.5">
      <c r="B73" s="77"/>
      <c r="C73" s="74"/>
      <c r="D73" s="1"/>
      <c r="E73" s="14">
        <v>69</v>
      </c>
      <c r="F73" s="22"/>
      <c r="G73" s="3" t="s">
        <v>70</v>
      </c>
      <c r="I73" s="9">
        <v>9</v>
      </c>
      <c r="J73" s="22"/>
      <c r="K73" s="44">
        <v>0.06040268456375839</v>
      </c>
      <c r="Z73" s="14" t="s">
        <v>69</v>
      </c>
      <c r="AA73" s="47">
        <v>0.21367521367521367</v>
      </c>
      <c r="AC73"/>
    </row>
    <row r="74" spans="2:38" ht="15">
      <c r="B74" s="77"/>
      <c r="C74" s="74"/>
      <c r="D74" s="1"/>
      <c r="E74" s="14">
        <v>70</v>
      </c>
      <c r="F74" s="22"/>
      <c r="G74" s="3" t="s">
        <v>72</v>
      </c>
      <c r="I74" s="9">
        <v>12</v>
      </c>
      <c r="J74" s="22"/>
      <c r="K74" s="44">
        <v>0.08053691275167785</v>
      </c>
      <c r="P74" s="8" t="s">
        <v>26</v>
      </c>
      <c r="Q74" s="49">
        <v>0.3888888888888889</v>
      </c>
      <c r="Z74" s="22" t="s">
        <v>71</v>
      </c>
      <c r="AA74" s="44">
        <v>0.1623931623931624</v>
      </c>
      <c r="AC74"/>
      <c r="AL74" s="59" t="s">
        <v>171</v>
      </c>
    </row>
    <row r="75" spans="2:29" ht="15">
      <c r="B75" s="77"/>
      <c r="C75" s="74"/>
      <c r="D75" s="1"/>
      <c r="E75" s="14">
        <v>71</v>
      </c>
      <c r="F75" s="22"/>
      <c r="G75" s="3" t="s">
        <v>74</v>
      </c>
      <c r="I75" s="9">
        <v>11</v>
      </c>
      <c r="J75" s="22"/>
      <c r="K75" s="44">
        <v>0.0738255033557047</v>
      </c>
      <c r="P75" s="9" t="s">
        <v>27</v>
      </c>
      <c r="Q75" s="50">
        <v>0.2916666666666667</v>
      </c>
      <c r="Z75" s="22" t="s">
        <v>76</v>
      </c>
      <c r="AA75" s="44">
        <v>0.1452991452991453</v>
      </c>
      <c r="AC75"/>
    </row>
    <row r="76" spans="2:40" ht="15">
      <c r="B76" s="77"/>
      <c r="C76" s="74"/>
      <c r="D76" s="1"/>
      <c r="E76" s="14">
        <v>72</v>
      </c>
      <c r="F76" s="22"/>
      <c r="G76" s="3" t="s">
        <v>76</v>
      </c>
      <c r="I76" s="9">
        <v>24</v>
      </c>
      <c r="J76" s="22"/>
      <c r="K76" s="44">
        <v>0.1610738255033557</v>
      </c>
      <c r="P76" s="9" t="s">
        <v>86</v>
      </c>
      <c r="Q76" s="50">
        <v>0.2638888888888889</v>
      </c>
      <c r="Z76" s="22" t="s">
        <v>73</v>
      </c>
      <c r="AA76" s="44">
        <v>0.09401709401709402</v>
      </c>
      <c r="AC76"/>
      <c r="AL76" s="8" t="s">
        <v>80</v>
      </c>
      <c r="AM76" s="14" t="s">
        <v>78</v>
      </c>
      <c r="AN76" s="47">
        <v>0.1282051282051282</v>
      </c>
    </row>
    <row r="77" spans="2:40" ht="13.5">
      <c r="B77" s="77"/>
      <c r="C77" s="75"/>
      <c r="D77" s="13"/>
      <c r="E77" s="14">
        <v>73</v>
      </c>
      <c r="F77" s="23"/>
      <c r="G77" s="3" t="s">
        <v>125</v>
      </c>
      <c r="I77" s="10">
        <v>4</v>
      </c>
      <c r="J77" s="23">
        <v>149</v>
      </c>
      <c r="K77" s="45">
        <v>0.026845637583892617</v>
      </c>
      <c r="P77" s="10" t="s">
        <v>87</v>
      </c>
      <c r="Q77" s="51">
        <v>0.05555555555555555</v>
      </c>
      <c r="Z77" s="22" t="s">
        <v>74</v>
      </c>
      <c r="AA77" s="44">
        <v>0.09401709401709402</v>
      </c>
      <c r="AC77"/>
      <c r="AL77" s="9"/>
      <c r="AM77" s="22" t="s">
        <v>79</v>
      </c>
      <c r="AN77" s="44">
        <v>0.20512820512820512</v>
      </c>
    </row>
    <row r="78" spans="2:40" ht="13.5">
      <c r="B78" s="77"/>
      <c r="C78" s="70" t="s">
        <v>107</v>
      </c>
      <c r="D78" s="12"/>
      <c r="E78" s="14">
        <v>74</v>
      </c>
      <c r="F78" s="8" t="s">
        <v>80</v>
      </c>
      <c r="G78" s="14" t="s">
        <v>78</v>
      </c>
      <c r="I78" s="9">
        <v>5</v>
      </c>
      <c r="J78" s="22"/>
      <c r="K78" s="44">
        <v>0.1282051282051282</v>
      </c>
      <c r="Z78" s="22" t="s">
        <v>75</v>
      </c>
      <c r="AA78" s="44">
        <v>0.08547008547008547</v>
      </c>
      <c r="AC78"/>
      <c r="AL78" s="10"/>
      <c r="AM78" s="27" t="s">
        <v>119</v>
      </c>
      <c r="AN78" s="44">
        <v>0.6666666666666666</v>
      </c>
    </row>
    <row r="79" spans="2:40" ht="13.5">
      <c r="B79" s="77"/>
      <c r="C79" s="71"/>
      <c r="D79" s="1"/>
      <c r="E79" s="14">
        <v>75</v>
      </c>
      <c r="F79" s="9"/>
      <c r="G79" s="22" t="s">
        <v>79</v>
      </c>
      <c r="I79" s="9">
        <v>8</v>
      </c>
      <c r="J79" s="22"/>
      <c r="K79" s="44">
        <v>0.20512820512820512</v>
      </c>
      <c r="Z79" s="22" t="s">
        <v>77</v>
      </c>
      <c r="AA79" s="44">
        <v>0.07692307692307693</v>
      </c>
      <c r="AC79"/>
      <c r="AL79" s="9" t="s">
        <v>81</v>
      </c>
      <c r="AM79" s="14" t="s">
        <v>78</v>
      </c>
      <c r="AN79" s="47">
        <v>0.20512820512820512</v>
      </c>
    </row>
    <row r="80" spans="2:40" ht="15">
      <c r="B80" s="77"/>
      <c r="C80" s="71"/>
      <c r="D80" s="1"/>
      <c r="E80" s="14">
        <v>76</v>
      </c>
      <c r="F80" s="10"/>
      <c r="G80" s="27" t="s">
        <v>119</v>
      </c>
      <c r="I80" s="9">
        <v>26</v>
      </c>
      <c r="J80" s="22">
        <v>39</v>
      </c>
      <c r="K80" s="44">
        <v>0.6666666666666666</v>
      </c>
      <c r="Z80" s="22" t="s">
        <v>70</v>
      </c>
      <c r="AA80" s="44">
        <v>0.05128205128205128</v>
      </c>
      <c r="AC80"/>
      <c r="AL80" s="9"/>
      <c r="AM80" s="22" t="s">
        <v>79</v>
      </c>
      <c r="AN80" s="44">
        <v>0.1794871794871795</v>
      </c>
    </row>
    <row r="81" spans="2:40" ht="15">
      <c r="B81" s="77"/>
      <c r="C81" s="71"/>
      <c r="D81" s="1"/>
      <c r="E81" s="14">
        <v>77</v>
      </c>
      <c r="F81" s="9" t="s">
        <v>81</v>
      </c>
      <c r="G81" s="14" t="s">
        <v>78</v>
      </c>
      <c r="I81" s="8">
        <v>8</v>
      </c>
      <c r="J81" s="14"/>
      <c r="K81" s="47">
        <v>0.20512820512820512</v>
      </c>
      <c r="Z81" s="22" t="s">
        <v>72</v>
      </c>
      <c r="AA81" s="44">
        <v>0.05128205128205128</v>
      </c>
      <c r="AC81"/>
      <c r="AL81" s="10"/>
      <c r="AM81" s="28" t="s">
        <v>119</v>
      </c>
      <c r="AN81" s="45">
        <v>0.6153846153846154</v>
      </c>
    </row>
    <row r="82" spans="2:40" ht="13.5">
      <c r="B82" s="77"/>
      <c r="C82" s="71"/>
      <c r="D82" s="1"/>
      <c r="E82" s="14"/>
      <c r="F82" s="9"/>
      <c r="G82" s="22" t="s">
        <v>79</v>
      </c>
      <c r="I82" s="9">
        <v>7</v>
      </c>
      <c r="J82" s="22"/>
      <c r="K82" s="44">
        <v>0.1794871794871795</v>
      </c>
      <c r="Z82" s="23" t="s">
        <v>17</v>
      </c>
      <c r="AA82" s="45">
        <v>0.02564102564102564</v>
      </c>
      <c r="AC82"/>
      <c r="AL82" s="9" t="s">
        <v>82</v>
      </c>
      <c r="AM82" s="22" t="s">
        <v>78</v>
      </c>
      <c r="AN82" s="44">
        <v>0.25</v>
      </c>
    </row>
    <row r="83" spans="2:40" ht="13.5">
      <c r="B83" s="77"/>
      <c r="C83" s="71"/>
      <c r="D83" s="1"/>
      <c r="E83" s="14">
        <v>78</v>
      </c>
      <c r="F83" s="10"/>
      <c r="G83" s="28" t="s">
        <v>119</v>
      </c>
      <c r="I83" s="10">
        <v>24</v>
      </c>
      <c r="J83" s="23">
        <v>39</v>
      </c>
      <c r="K83" s="45">
        <v>0.6153846153846154</v>
      </c>
      <c r="AL83" s="9"/>
      <c r="AM83" s="22" t="s">
        <v>79</v>
      </c>
      <c r="AN83" s="44">
        <v>0.125</v>
      </c>
    </row>
    <row r="84" spans="2:40" ht="13.5">
      <c r="B84" s="77"/>
      <c r="C84" s="71"/>
      <c r="D84" s="1"/>
      <c r="E84" s="14">
        <v>79</v>
      </c>
      <c r="F84" s="9" t="s">
        <v>82</v>
      </c>
      <c r="G84" s="22" t="s">
        <v>78</v>
      </c>
      <c r="I84" s="9">
        <v>10</v>
      </c>
      <c r="J84" s="22"/>
      <c r="K84" s="44">
        <v>0.25</v>
      </c>
      <c r="AL84" s="10"/>
      <c r="AM84" s="28" t="s">
        <v>119</v>
      </c>
      <c r="AN84" s="45">
        <v>0.625</v>
      </c>
    </row>
    <row r="85" spans="2:11" ht="13.5">
      <c r="B85" s="77"/>
      <c r="C85" s="71"/>
      <c r="D85" s="1"/>
      <c r="E85" s="14">
        <v>80</v>
      </c>
      <c r="F85" s="9"/>
      <c r="G85" s="22" t="s">
        <v>79</v>
      </c>
      <c r="I85" s="9">
        <v>5</v>
      </c>
      <c r="J85" s="22"/>
      <c r="K85" s="44">
        <v>0.125</v>
      </c>
    </row>
    <row r="86" spans="2:15" ht="17.25">
      <c r="B86" s="78"/>
      <c r="C86" s="72"/>
      <c r="D86" s="13"/>
      <c r="E86" s="14">
        <v>81</v>
      </c>
      <c r="F86" s="10"/>
      <c r="G86" s="28" t="s">
        <v>119</v>
      </c>
      <c r="I86" s="9">
        <v>25</v>
      </c>
      <c r="J86" s="22">
        <v>40</v>
      </c>
      <c r="K86" s="44">
        <v>0.625</v>
      </c>
      <c r="O86" s="57" t="s">
        <v>98</v>
      </c>
    </row>
    <row r="87" spans="2:16" ht="17.25">
      <c r="B87" s="79" t="s">
        <v>147</v>
      </c>
      <c r="C87" s="73" t="s">
        <v>83</v>
      </c>
      <c r="D87" s="12"/>
      <c r="E87" s="14">
        <v>82</v>
      </c>
      <c r="F87" s="66" t="s">
        <v>88</v>
      </c>
      <c r="G87" s="14" t="s">
        <v>84</v>
      </c>
      <c r="I87" s="8">
        <v>36</v>
      </c>
      <c r="J87" s="14"/>
      <c r="K87" s="47">
        <v>0.5217391304347826</v>
      </c>
      <c r="P87" s="55" t="s">
        <v>142</v>
      </c>
    </row>
    <row r="88" spans="2:11" ht="13.5">
      <c r="B88" s="80"/>
      <c r="C88" s="74"/>
      <c r="D88" s="1"/>
      <c r="E88" s="14">
        <v>83</v>
      </c>
      <c r="F88" s="67"/>
      <c r="G88" s="22" t="s">
        <v>85</v>
      </c>
      <c r="I88" s="9">
        <v>8</v>
      </c>
      <c r="J88" s="22"/>
      <c r="K88" s="44">
        <v>0.11594202898550725</v>
      </c>
    </row>
    <row r="89" spans="2:38" ht="13.5">
      <c r="B89" s="80"/>
      <c r="C89" s="74"/>
      <c r="D89" s="1"/>
      <c r="E89" s="14">
        <v>84</v>
      </c>
      <c r="F89" s="67"/>
      <c r="G89" s="22" t="s">
        <v>86</v>
      </c>
      <c r="I89" s="9">
        <v>22</v>
      </c>
      <c r="J89" s="22"/>
      <c r="K89" s="44">
        <v>0.3188405797101449</v>
      </c>
      <c r="P89" s="14" t="s">
        <v>26</v>
      </c>
      <c r="Q89" s="47">
        <v>0.4935064935064935</v>
      </c>
      <c r="AL89" s="59" t="s">
        <v>173</v>
      </c>
    </row>
    <row r="90" spans="2:17" ht="13.5">
      <c r="B90" s="80"/>
      <c r="C90" s="74"/>
      <c r="D90" s="1"/>
      <c r="E90" s="14">
        <v>85</v>
      </c>
      <c r="F90" s="67"/>
      <c r="G90" s="23" t="s">
        <v>117</v>
      </c>
      <c r="I90" s="10">
        <v>3</v>
      </c>
      <c r="J90" s="23">
        <v>69</v>
      </c>
      <c r="K90" s="45">
        <v>0.043478260869565216</v>
      </c>
      <c r="P90" s="22" t="s">
        <v>27</v>
      </c>
      <c r="Q90" s="44">
        <v>0.15584415584415584</v>
      </c>
    </row>
    <row r="91" spans="2:39" ht="13.5">
      <c r="B91" s="80"/>
      <c r="C91" s="74"/>
      <c r="D91" s="1"/>
      <c r="E91" s="14">
        <v>86</v>
      </c>
      <c r="F91" s="67" t="s">
        <v>89</v>
      </c>
      <c r="G91" s="14" t="s">
        <v>84</v>
      </c>
      <c r="I91" s="9">
        <v>26</v>
      </c>
      <c r="J91" s="22"/>
      <c r="K91" s="44">
        <v>0.37142857142857144</v>
      </c>
      <c r="P91" s="22" t="s">
        <v>86</v>
      </c>
      <c r="Q91" s="44">
        <v>0.2987012987012987</v>
      </c>
      <c r="AL91" s="14" t="s">
        <v>69</v>
      </c>
      <c r="AM91" s="47">
        <v>0.19463087248322147</v>
      </c>
    </row>
    <row r="92" spans="2:39" ht="13.5">
      <c r="B92" s="80"/>
      <c r="C92" s="74"/>
      <c r="D92" s="1"/>
      <c r="E92" s="14">
        <v>87</v>
      </c>
      <c r="F92" s="67"/>
      <c r="G92" s="22" t="s">
        <v>85</v>
      </c>
      <c r="I92" s="9">
        <v>17</v>
      </c>
      <c r="J92" s="22"/>
      <c r="K92" s="44">
        <v>0.24285714285714285</v>
      </c>
      <c r="P92" s="23" t="s">
        <v>87</v>
      </c>
      <c r="Q92" s="48">
        <v>0.05194805194805195</v>
      </c>
      <c r="AL92" s="22" t="s">
        <v>76</v>
      </c>
      <c r="AM92" s="44">
        <v>0.1610738255033557</v>
      </c>
    </row>
    <row r="93" spans="2:39" ht="13.5">
      <c r="B93" s="80"/>
      <c r="C93" s="74"/>
      <c r="D93" s="1"/>
      <c r="E93" s="14">
        <v>88</v>
      </c>
      <c r="F93" s="67"/>
      <c r="G93" s="22" t="s">
        <v>86</v>
      </c>
      <c r="I93" s="9">
        <v>16</v>
      </c>
      <c r="J93" s="22"/>
      <c r="K93" s="44">
        <v>0.22857142857142856</v>
      </c>
      <c r="AL93" s="22" t="s">
        <v>71</v>
      </c>
      <c r="AM93" s="44">
        <v>0.15436241610738255</v>
      </c>
    </row>
    <row r="94" spans="2:39" ht="13.5">
      <c r="B94" s="80"/>
      <c r="C94" s="74"/>
      <c r="D94" s="1"/>
      <c r="E94" s="14">
        <v>89</v>
      </c>
      <c r="F94" s="67"/>
      <c r="G94" s="23" t="s">
        <v>117</v>
      </c>
      <c r="I94" s="9">
        <v>11</v>
      </c>
      <c r="J94" s="22">
        <v>70</v>
      </c>
      <c r="K94" s="44">
        <v>0.15714285714285714</v>
      </c>
      <c r="AL94" s="22" t="s">
        <v>75</v>
      </c>
      <c r="AM94" s="44">
        <v>0.10067114093959731</v>
      </c>
    </row>
    <row r="95" spans="2:39" ht="13.5">
      <c r="B95" s="80"/>
      <c r="C95" s="74"/>
      <c r="D95" s="1"/>
      <c r="E95" s="14">
        <v>90</v>
      </c>
      <c r="F95" s="67" t="s">
        <v>90</v>
      </c>
      <c r="G95" s="3" t="s">
        <v>84</v>
      </c>
      <c r="I95" s="8">
        <v>43</v>
      </c>
      <c r="J95" s="14"/>
      <c r="K95" s="47">
        <v>0.5972222222222222</v>
      </c>
      <c r="AL95" s="22" t="s">
        <v>73</v>
      </c>
      <c r="AM95" s="44">
        <v>0.08053691275167785</v>
      </c>
    </row>
    <row r="96" spans="2:39" ht="13.5">
      <c r="B96" s="80"/>
      <c r="C96" s="74"/>
      <c r="D96" s="1"/>
      <c r="E96" s="14">
        <v>91</v>
      </c>
      <c r="F96" s="67"/>
      <c r="G96" s="3" t="s">
        <v>85</v>
      </c>
      <c r="I96" s="9">
        <v>4</v>
      </c>
      <c r="J96" s="22"/>
      <c r="K96" s="44">
        <v>0.05555555555555555</v>
      </c>
      <c r="AL96" s="22" t="s">
        <v>72</v>
      </c>
      <c r="AM96" s="44">
        <v>0.08053691275167785</v>
      </c>
    </row>
    <row r="97" spans="2:39" ht="13.5">
      <c r="B97" s="80"/>
      <c r="C97" s="74"/>
      <c r="D97" s="1"/>
      <c r="E97" s="14">
        <v>92</v>
      </c>
      <c r="F97" s="67"/>
      <c r="G97" s="3" t="s">
        <v>86</v>
      </c>
      <c r="I97" s="9">
        <v>23</v>
      </c>
      <c r="J97" s="22"/>
      <c r="K97" s="44">
        <v>0.3194444444444444</v>
      </c>
      <c r="AL97" s="22" t="s">
        <v>74</v>
      </c>
      <c r="AM97" s="44">
        <v>0.0738255033557047</v>
      </c>
    </row>
    <row r="98" spans="2:39" ht="13.5">
      <c r="B98" s="80"/>
      <c r="C98" s="74"/>
      <c r="D98" s="1"/>
      <c r="E98" s="14">
        <v>93</v>
      </c>
      <c r="F98" s="67"/>
      <c r="G98" s="3" t="s">
        <v>117</v>
      </c>
      <c r="I98" s="10">
        <v>2</v>
      </c>
      <c r="J98" s="23">
        <v>72</v>
      </c>
      <c r="K98" s="45">
        <v>0.027777777777777776</v>
      </c>
      <c r="AL98" s="22" t="s">
        <v>77</v>
      </c>
      <c r="AM98" s="44">
        <v>0.06711409395973154</v>
      </c>
    </row>
    <row r="99" spans="2:39" ht="13.5">
      <c r="B99" s="80"/>
      <c r="C99" s="74"/>
      <c r="D99" s="1"/>
      <c r="E99" s="14">
        <v>94</v>
      </c>
      <c r="F99" s="67" t="s">
        <v>91</v>
      </c>
      <c r="G99" s="14" t="s">
        <v>84</v>
      </c>
      <c r="I99" s="9">
        <v>44</v>
      </c>
      <c r="J99" s="22"/>
      <c r="K99" s="44">
        <v>0.6027397260273972</v>
      </c>
      <c r="AL99" s="22" t="s">
        <v>70</v>
      </c>
      <c r="AM99" s="44">
        <v>0.06040268456375839</v>
      </c>
    </row>
    <row r="100" spans="2:39" ht="13.5">
      <c r="B100" s="80"/>
      <c r="C100" s="74"/>
      <c r="D100" s="1"/>
      <c r="E100" s="14">
        <v>95</v>
      </c>
      <c r="F100" s="67"/>
      <c r="G100" s="22" t="s">
        <v>85</v>
      </c>
      <c r="I100" s="9">
        <v>5</v>
      </c>
      <c r="J100" s="22"/>
      <c r="K100" s="44">
        <v>0.0684931506849315</v>
      </c>
      <c r="AD100" s="59" t="s">
        <v>174</v>
      </c>
      <c r="AL100" s="23" t="s">
        <v>125</v>
      </c>
      <c r="AM100" s="45">
        <v>0.026845637583892617</v>
      </c>
    </row>
    <row r="101" spans="2:11" ht="13.5">
      <c r="B101" s="80"/>
      <c r="C101" s="74"/>
      <c r="D101" s="1"/>
      <c r="E101" s="14">
        <v>96</v>
      </c>
      <c r="F101" s="67"/>
      <c r="G101" s="22" t="s">
        <v>86</v>
      </c>
      <c r="I101" s="9">
        <v>23</v>
      </c>
      <c r="J101" s="22"/>
      <c r="K101" s="44">
        <v>0.3150684931506849</v>
      </c>
    </row>
    <row r="102" spans="2:11" ht="13.5">
      <c r="B102" s="80"/>
      <c r="C102" s="74"/>
      <c r="D102" s="1"/>
      <c r="E102" s="14">
        <v>97</v>
      </c>
      <c r="F102" s="67"/>
      <c r="G102" s="23" t="s">
        <v>117</v>
      </c>
      <c r="I102" s="9">
        <v>1</v>
      </c>
      <c r="J102" s="22">
        <v>73</v>
      </c>
      <c r="K102" s="44">
        <v>0.0136986301369863</v>
      </c>
    </row>
    <row r="103" spans="2:33" ht="14.25">
      <c r="B103" s="80"/>
      <c r="C103" s="74"/>
      <c r="D103" s="1"/>
      <c r="E103" s="14">
        <v>98</v>
      </c>
      <c r="F103" s="67" t="s">
        <v>92</v>
      </c>
      <c r="G103" s="3" t="s">
        <v>84</v>
      </c>
      <c r="I103" s="8">
        <v>46</v>
      </c>
      <c r="J103" s="14"/>
      <c r="K103" s="47">
        <v>0.6571428571428571</v>
      </c>
      <c r="AD103" s="56" t="s">
        <v>172</v>
      </c>
      <c r="AG103" s="59" t="s">
        <v>173</v>
      </c>
    </row>
    <row r="104" spans="2:34" ht="13.5">
      <c r="B104" s="80"/>
      <c r="C104" s="74"/>
      <c r="D104" s="1"/>
      <c r="E104" s="14">
        <v>99</v>
      </c>
      <c r="F104" s="67"/>
      <c r="G104" s="3" t="s">
        <v>85</v>
      </c>
      <c r="I104" s="9">
        <v>1</v>
      </c>
      <c r="J104" s="22"/>
      <c r="K104" s="44">
        <v>0.014285714285714285</v>
      </c>
      <c r="AD104" s="14" t="s">
        <v>69</v>
      </c>
      <c r="AE104" s="47">
        <v>0.21367521367521367</v>
      </c>
      <c r="AG104" s="14" t="s">
        <v>69</v>
      </c>
      <c r="AH104" s="47">
        <v>0.19463087248322147</v>
      </c>
    </row>
    <row r="105" spans="2:34" ht="17.25">
      <c r="B105" s="80"/>
      <c r="C105" s="74"/>
      <c r="D105" s="1"/>
      <c r="E105" s="14">
        <v>100</v>
      </c>
      <c r="F105" s="67"/>
      <c r="G105" s="3" t="s">
        <v>86</v>
      </c>
      <c r="I105" s="9">
        <v>23</v>
      </c>
      <c r="J105" s="22"/>
      <c r="K105" s="44">
        <v>0.32857142857142857</v>
      </c>
      <c r="O105" s="57" t="s">
        <v>100</v>
      </c>
      <c r="AD105" s="22" t="s">
        <v>71</v>
      </c>
      <c r="AE105" s="44">
        <v>0.1623931623931624</v>
      </c>
      <c r="AG105" s="22" t="s">
        <v>76</v>
      </c>
      <c r="AH105" s="44">
        <v>0.1610738255033557</v>
      </c>
    </row>
    <row r="106" spans="2:34" ht="17.25">
      <c r="B106" s="81"/>
      <c r="C106" s="75"/>
      <c r="D106" s="13"/>
      <c r="E106" s="14">
        <v>101</v>
      </c>
      <c r="F106" s="68"/>
      <c r="G106" s="3" t="s">
        <v>117</v>
      </c>
      <c r="I106" s="10">
        <v>0</v>
      </c>
      <c r="J106" s="23">
        <v>70</v>
      </c>
      <c r="K106" s="45">
        <v>0</v>
      </c>
      <c r="P106" s="55" t="s">
        <v>141</v>
      </c>
      <c r="AD106" s="22" t="s">
        <v>76</v>
      </c>
      <c r="AE106" s="44">
        <v>0.1452991452991453</v>
      </c>
      <c r="AG106" s="22" t="s">
        <v>71</v>
      </c>
      <c r="AH106" s="44">
        <v>0.15436241610738255</v>
      </c>
    </row>
    <row r="107" spans="2:34" ht="13.5">
      <c r="B107" s="76" t="s">
        <v>146</v>
      </c>
      <c r="C107" s="73" t="s">
        <v>143</v>
      </c>
      <c r="D107" s="12"/>
      <c r="E107" s="15">
        <v>102</v>
      </c>
      <c r="F107" s="82" t="s">
        <v>96</v>
      </c>
      <c r="G107" s="2" t="s">
        <v>26</v>
      </c>
      <c r="I107" s="9">
        <v>28</v>
      </c>
      <c r="J107" s="22"/>
      <c r="K107" s="44">
        <v>0.3888888888888889</v>
      </c>
      <c r="AD107" s="22" t="s">
        <v>73</v>
      </c>
      <c r="AE107" s="44">
        <v>0.09401709401709402</v>
      </c>
      <c r="AG107" s="22" t="s">
        <v>75</v>
      </c>
      <c r="AH107" s="44">
        <v>0.10067114093959731</v>
      </c>
    </row>
    <row r="108" spans="2:34" ht="13.5">
      <c r="B108" s="77"/>
      <c r="C108" s="74"/>
      <c r="D108" s="1"/>
      <c r="E108" s="14">
        <v>103</v>
      </c>
      <c r="F108" s="83"/>
      <c r="G108" s="3" t="s">
        <v>27</v>
      </c>
      <c r="I108" s="9">
        <v>21</v>
      </c>
      <c r="J108" s="22"/>
      <c r="K108" s="44">
        <v>0.2916666666666667</v>
      </c>
      <c r="P108" s="14" t="s">
        <v>105</v>
      </c>
      <c r="Q108" s="47">
        <v>0.48484848484848486</v>
      </c>
      <c r="AD108" s="22" t="s">
        <v>74</v>
      </c>
      <c r="AE108" s="44">
        <v>0.09401709401709402</v>
      </c>
      <c r="AG108" s="22" t="s">
        <v>73</v>
      </c>
      <c r="AH108" s="44">
        <v>0.08053691275167785</v>
      </c>
    </row>
    <row r="109" spans="2:34" ht="13.5">
      <c r="B109" s="77"/>
      <c r="C109" s="74"/>
      <c r="D109" s="1"/>
      <c r="E109" s="14">
        <v>104</v>
      </c>
      <c r="F109" s="83"/>
      <c r="G109" s="3" t="s">
        <v>86</v>
      </c>
      <c r="I109" s="9">
        <v>19</v>
      </c>
      <c r="J109" s="22"/>
      <c r="K109" s="44">
        <v>0.2638888888888889</v>
      </c>
      <c r="P109" s="22" t="s">
        <v>102</v>
      </c>
      <c r="Q109" s="44">
        <v>0.30303030303030304</v>
      </c>
      <c r="AD109" s="22" t="s">
        <v>75</v>
      </c>
      <c r="AE109" s="44">
        <v>0.08547008547008547</v>
      </c>
      <c r="AG109" s="22" t="s">
        <v>72</v>
      </c>
      <c r="AH109" s="44">
        <v>0.08053691275167785</v>
      </c>
    </row>
    <row r="110" spans="2:34" ht="13.5">
      <c r="B110" s="77"/>
      <c r="C110" s="75"/>
      <c r="D110" s="13"/>
      <c r="E110" s="14">
        <v>105</v>
      </c>
      <c r="F110" s="84"/>
      <c r="G110" s="4" t="s">
        <v>87</v>
      </c>
      <c r="I110" s="9">
        <v>4</v>
      </c>
      <c r="J110" s="22">
        <v>72</v>
      </c>
      <c r="K110" s="44">
        <v>0.05555555555555555</v>
      </c>
      <c r="P110" s="22" t="s">
        <v>103</v>
      </c>
      <c r="Q110" s="44">
        <v>0.12121212121212122</v>
      </c>
      <c r="AD110" s="22" t="s">
        <v>77</v>
      </c>
      <c r="AE110" s="44">
        <v>0.07692307692307693</v>
      </c>
      <c r="AG110" s="22" t="s">
        <v>74</v>
      </c>
      <c r="AH110" s="44">
        <v>0.0738255033557047</v>
      </c>
    </row>
    <row r="111" spans="2:34" ht="13.5">
      <c r="B111" s="77"/>
      <c r="C111" s="73" t="s">
        <v>97</v>
      </c>
      <c r="D111" s="12"/>
      <c r="E111" s="14">
        <v>106</v>
      </c>
      <c r="F111" s="66"/>
      <c r="G111" s="3" t="s">
        <v>69</v>
      </c>
      <c r="I111" s="8">
        <v>25</v>
      </c>
      <c r="J111" s="14"/>
      <c r="K111" s="47">
        <v>0.21367521367521367</v>
      </c>
      <c r="P111" s="23" t="s">
        <v>104</v>
      </c>
      <c r="Q111" s="45">
        <v>0.09090909090909091</v>
      </c>
      <c r="AD111" s="22" t="s">
        <v>70</v>
      </c>
      <c r="AE111" s="44">
        <v>0.05128205128205128</v>
      </c>
      <c r="AG111" s="22" t="s">
        <v>77</v>
      </c>
      <c r="AH111" s="44">
        <v>0.06711409395973154</v>
      </c>
    </row>
    <row r="112" spans="2:34" ht="13.5">
      <c r="B112" s="77"/>
      <c r="C112" s="74"/>
      <c r="D112" s="1"/>
      <c r="E112" s="14">
        <v>107</v>
      </c>
      <c r="F112" s="67"/>
      <c r="G112" s="3" t="s">
        <v>71</v>
      </c>
      <c r="I112" s="9">
        <v>19</v>
      </c>
      <c r="J112" s="22"/>
      <c r="K112" s="44">
        <v>0.1623931623931624</v>
      </c>
      <c r="AD112" s="22" t="s">
        <v>72</v>
      </c>
      <c r="AE112" s="44">
        <v>0.05128205128205128</v>
      </c>
      <c r="AG112" s="22" t="s">
        <v>70</v>
      </c>
      <c r="AH112" s="44">
        <v>0.06040268456375839</v>
      </c>
    </row>
    <row r="113" spans="2:34" ht="13.5">
      <c r="B113" s="77"/>
      <c r="C113" s="74"/>
      <c r="D113" s="1"/>
      <c r="E113" s="14">
        <v>108</v>
      </c>
      <c r="F113" s="67"/>
      <c r="G113" s="3" t="s">
        <v>73</v>
      </c>
      <c r="I113" s="9">
        <v>11</v>
      </c>
      <c r="J113" s="22"/>
      <c r="K113" s="44">
        <v>0.09401709401709402</v>
      </c>
      <c r="AD113" s="23" t="s">
        <v>17</v>
      </c>
      <c r="AE113" s="45">
        <v>0.02564102564102564</v>
      </c>
      <c r="AG113" s="23" t="s">
        <v>125</v>
      </c>
      <c r="AH113" s="45">
        <v>0.026845637583892617</v>
      </c>
    </row>
    <row r="114" spans="2:11" ht="13.5">
      <c r="B114" s="77"/>
      <c r="C114" s="74"/>
      <c r="D114" s="1"/>
      <c r="E114" s="14">
        <v>109</v>
      </c>
      <c r="F114" s="67"/>
      <c r="G114" s="3" t="s">
        <v>75</v>
      </c>
      <c r="I114" s="9">
        <v>10</v>
      </c>
      <c r="J114" s="22"/>
      <c r="K114" s="44">
        <v>0.08547008547008547</v>
      </c>
    </row>
    <row r="115" spans="2:11" ht="13.5">
      <c r="B115" s="77"/>
      <c r="C115" s="74"/>
      <c r="D115" s="1"/>
      <c r="E115" s="14">
        <v>110</v>
      </c>
      <c r="F115" s="67"/>
      <c r="G115" s="3" t="s">
        <v>77</v>
      </c>
      <c r="I115" s="9">
        <v>9</v>
      </c>
      <c r="J115" s="22"/>
      <c r="K115" s="44">
        <v>0.07692307692307693</v>
      </c>
    </row>
    <row r="116" spans="2:34" ht="13.5">
      <c r="B116" s="77"/>
      <c r="C116" s="74"/>
      <c r="D116" s="1"/>
      <c r="E116" s="14">
        <v>111</v>
      </c>
      <c r="F116" s="67"/>
      <c r="G116" s="3" t="s">
        <v>70</v>
      </c>
      <c r="I116" s="9">
        <v>6</v>
      </c>
      <c r="J116" s="22"/>
      <c r="K116" s="44">
        <v>0.05128205128205128</v>
      </c>
      <c r="AD116" s="8" t="s">
        <v>127</v>
      </c>
      <c r="AE116" s="15" t="s">
        <v>175</v>
      </c>
      <c r="AF116" s="2" t="s">
        <v>176</v>
      </c>
      <c r="AG116" s="1"/>
      <c r="AH116" s="1"/>
    </row>
    <row r="117" spans="2:34" ht="13.5">
      <c r="B117" s="77"/>
      <c r="C117" s="74"/>
      <c r="D117" s="1"/>
      <c r="E117" s="14">
        <v>112</v>
      </c>
      <c r="F117" s="67"/>
      <c r="G117" s="3" t="s">
        <v>72</v>
      </c>
      <c r="I117" s="9">
        <v>6</v>
      </c>
      <c r="J117" s="22"/>
      <c r="K117" s="44">
        <v>0.05128205128205128</v>
      </c>
      <c r="AD117" s="14" t="s">
        <v>69</v>
      </c>
      <c r="AE117" s="47">
        <v>0.21367521367521367</v>
      </c>
      <c r="AF117" s="47">
        <v>0.19463087248322147</v>
      </c>
      <c r="AG117" s="1"/>
      <c r="AH117" s="1"/>
    </row>
    <row r="118" spans="2:34" ht="13.5">
      <c r="B118" s="77"/>
      <c r="C118" s="74"/>
      <c r="D118" s="1"/>
      <c r="E118" s="14">
        <v>113</v>
      </c>
      <c r="F118" s="67"/>
      <c r="G118" s="3" t="s">
        <v>74</v>
      </c>
      <c r="I118" s="9">
        <v>11</v>
      </c>
      <c r="J118" s="22"/>
      <c r="K118" s="44">
        <v>0.09401709401709402</v>
      </c>
      <c r="AD118" s="22" t="s">
        <v>71</v>
      </c>
      <c r="AE118" s="44">
        <v>0.1623931623931624</v>
      </c>
      <c r="AF118" s="44">
        <v>0.15436241610738255</v>
      </c>
      <c r="AG118" s="1"/>
      <c r="AH118" s="1"/>
    </row>
    <row r="119" spans="2:34" ht="13.5">
      <c r="B119" s="77"/>
      <c r="C119" s="74"/>
      <c r="D119" s="1"/>
      <c r="E119" s="14">
        <v>114</v>
      </c>
      <c r="F119" s="67"/>
      <c r="G119" s="3" t="s">
        <v>76</v>
      </c>
      <c r="I119" s="9">
        <v>17</v>
      </c>
      <c r="J119" s="22"/>
      <c r="K119" s="44">
        <v>0.1452991452991453</v>
      </c>
      <c r="AD119" s="22" t="s">
        <v>76</v>
      </c>
      <c r="AE119" s="44">
        <v>0.1452991452991453</v>
      </c>
      <c r="AF119" s="44">
        <v>0.1610738255033557</v>
      </c>
      <c r="AG119" s="1"/>
      <c r="AH119" s="1"/>
    </row>
    <row r="120" spans="2:34" ht="13.5">
      <c r="B120" s="77"/>
      <c r="C120" s="74"/>
      <c r="D120" s="1"/>
      <c r="E120" s="14">
        <v>115</v>
      </c>
      <c r="F120" s="67"/>
      <c r="G120" s="4" t="s">
        <v>17</v>
      </c>
      <c r="I120" s="10">
        <v>3</v>
      </c>
      <c r="J120" s="23">
        <v>117</v>
      </c>
      <c r="K120" s="45">
        <v>0.02564102564102564</v>
      </c>
      <c r="AD120" s="22" t="s">
        <v>73</v>
      </c>
      <c r="AE120" s="44">
        <v>0.09401709401709402</v>
      </c>
      <c r="AF120" s="44">
        <v>0.08053691275167785</v>
      </c>
      <c r="AG120" s="1"/>
      <c r="AH120" s="1"/>
    </row>
    <row r="121" spans="2:34" ht="13.5">
      <c r="B121" s="82" t="s">
        <v>145</v>
      </c>
      <c r="C121" s="70" t="s">
        <v>140</v>
      </c>
      <c r="D121" s="12"/>
      <c r="E121" s="14">
        <v>116</v>
      </c>
      <c r="F121" s="14"/>
      <c r="G121" s="2" t="s">
        <v>26</v>
      </c>
      <c r="I121" s="9">
        <v>38</v>
      </c>
      <c r="J121" s="22"/>
      <c r="K121" s="44">
        <v>0.4935064935064935</v>
      </c>
      <c r="AD121" s="22" t="s">
        <v>74</v>
      </c>
      <c r="AE121" s="44">
        <v>0.09401709401709402</v>
      </c>
      <c r="AF121" s="44">
        <v>0.0738255033557047</v>
      </c>
      <c r="AG121" s="1"/>
      <c r="AH121" s="1"/>
    </row>
    <row r="122" spans="2:34" ht="13.5">
      <c r="B122" s="83"/>
      <c r="C122" s="71"/>
      <c r="D122" s="1"/>
      <c r="E122" s="14">
        <v>117</v>
      </c>
      <c r="F122" s="22"/>
      <c r="G122" s="3" t="s">
        <v>27</v>
      </c>
      <c r="I122" s="9">
        <v>12</v>
      </c>
      <c r="J122" s="22"/>
      <c r="K122" s="44">
        <v>0.15584415584415584</v>
      </c>
      <c r="AD122" s="22" t="s">
        <v>75</v>
      </c>
      <c r="AE122" s="44">
        <v>0.08547008547008547</v>
      </c>
      <c r="AF122" s="44">
        <v>0.10067114093959731</v>
      </c>
      <c r="AG122" s="1"/>
      <c r="AH122" s="1"/>
    </row>
    <row r="123" spans="2:34" ht="13.5">
      <c r="B123" s="83"/>
      <c r="C123" s="71"/>
      <c r="D123" s="1"/>
      <c r="E123" s="14">
        <v>118</v>
      </c>
      <c r="F123" s="22"/>
      <c r="G123" s="3" t="s">
        <v>86</v>
      </c>
      <c r="I123" s="9">
        <v>23</v>
      </c>
      <c r="J123" s="22"/>
      <c r="K123" s="44">
        <v>0.2987012987012987</v>
      </c>
      <c r="AD123" s="22" t="s">
        <v>77</v>
      </c>
      <c r="AE123" s="44">
        <v>0.07692307692307693</v>
      </c>
      <c r="AF123" s="44">
        <v>0.06711409395973154</v>
      </c>
      <c r="AG123" s="1"/>
      <c r="AH123" s="1"/>
    </row>
    <row r="124" spans="2:34" ht="13.5">
      <c r="B124" s="84"/>
      <c r="C124" s="72"/>
      <c r="D124" s="13"/>
      <c r="E124" s="14">
        <v>119</v>
      </c>
      <c r="F124" s="23"/>
      <c r="G124" s="4" t="s">
        <v>87</v>
      </c>
      <c r="I124" s="9">
        <v>4</v>
      </c>
      <c r="J124" s="22">
        <v>77</v>
      </c>
      <c r="K124" s="48">
        <v>0.05194805194805195</v>
      </c>
      <c r="AD124" s="22" t="s">
        <v>70</v>
      </c>
      <c r="AE124" s="44">
        <v>0.05128205128205128</v>
      </c>
      <c r="AF124" s="44">
        <v>0.06040268456375839</v>
      </c>
      <c r="AG124" s="1"/>
      <c r="AH124" s="1"/>
    </row>
    <row r="125" spans="2:34" ht="13.5">
      <c r="B125" s="66" t="s">
        <v>153</v>
      </c>
      <c r="C125" s="39"/>
      <c r="D125" s="12"/>
      <c r="E125" s="14">
        <v>120</v>
      </c>
      <c r="F125" s="82" t="s">
        <v>101</v>
      </c>
      <c r="G125" s="2" t="s">
        <v>102</v>
      </c>
      <c r="I125" s="8">
        <v>10</v>
      </c>
      <c r="J125" s="14"/>
      <c r="K125" s="44">
        <v>0.30303030303030304</v>
      </c>
      <c r="AD125" s="22" t="s">
        <v>72</v>
      </c>
      <c r="AE125" s="44">
        <v>0.05128205128205128</v>
      </c>
      <c r="AF125" s="44">
        <v>0.08053691275167785</v>
      </c>
      <c r="AG125" s="1"/>
      <c r="AH125" s="1"/>
    </row>
    <row r="126" spans="2:34" ht="13.5">
      <c r="B126" s="67"/>
      <c r="C126" s="40"/>
      <c r="D126" s="1"/>
      <c r="E126" s="15">
        <v>121</v>
      </c>
      <c r="F126" s="83"/>
      <c r="G126" s="3" t="s">
        <v>103</v>
      </c>
      <c r="I126" s="9">
        <v>4</v>
      </c>
      <c r="J126" s="22"/>
      <c r="K126" s="44">
        <v>0.12121212121212122</v>
      </c>
      <c r="AD126" s="23" t="s">
        <v>17</v>
      </c>
      <c r="AE126" s="45">
        <v>0.02564102564102564</v>
      </c>
      <c r="AF126" s="45">
        <v>0.026845637583892617</v>
      </c>
      <c r="AG126" s="1"/>
      <c r="AH126" s="1"/>
    </row>
    <row r="127" spans="2:34" ht="13.5">
      <c r="B127" s="67"/>
      <c r="C127" s="40"/>
      <c r="D127" s="1"/>
      <c r="E127" s="29">
        <v>122</v>
      </c>
      <c r="F127" s="83"/>
      <c r="G127" s="3" t="s">
        <v>104</v>
      </c>
      <c r="I127" s="9">
        <v>3</v>
      </c>
      <c r="J127" s="22"/>
      <c r="K127" s="44">
        <v>0.09090909090909091</v>
      </c>
      <c r="AG127" s="1"/>
      <c r="AH127" s="1"/>
    </row>
    <row r="128" spans="2:11" ht="13.5">
      <c r="B128" s="68"/>
      <c r="C128" s="41"/>
      <c r="D128" s="13"/>
      <c r="E128" s="29">
        <v>123</v>
      </c>
      <c r="F128" s="84"/>
      <c r="G128" s="4" t="s">
        <v>105</v>
      </c>
      <c r="I128" s="10">
        <v>16</v>
      </c>
      <c r="J128" s="23">
        <v>33</v>
      </c>
      <c r="K128" s="45">
        <v>0.48484848484848486</v>
      </c>
    </row>
    <row r="129" spans="3:6" ht="13.5">
      <c r="C129" s="38"/>
      <c r="E129" s="1"/>
      <c r="F129" s="11"/>
    </row>
  </sheetData>
  <sheetProtection/>
  <mergeCells count="42">
    <mergeCell ref="T48:T52"/>
    <mergeCell ref="T53:T57"/>
    <mergeCell ref="T58:T62"/>
    <mergeCell ref="T63:T67"/>
    <mergeCell ref="P48:P52"/>
    <mergeCell ref="P53:P57"/>
    <mergeCell ref="P58:P62"/>
    <mergeCell ref="P63:P67"/>
    <mergeCell ref="C33:C37"/>
    <mergeCell ref="C38:C42"/>
    <mergeCell ref="C5:C9"/>
    <mergeCell ref="C10:C12"/>
    <mergeCell ref="C13:C20"/>
    <mergeCell ref="C21:C26"/>
    <mergeCell ref="C27:C28"/>
    <mergeCell ref="C29:C32"/>
    <mergeCell ref="C43:C45"/>
    <mergeCell ref="C46:C61"/>
    <mergeCell ref="C62:C65"/>
    <mergeCell ref="F62:F63"/>
    <mergeCell ref="F64:F65"/>
    <mergeCell ref="B66:B86"/>
    <mergeCell ref="C66:C67"/>
    <mergeCell ref="C68:C77"/>
    <mergeCell ref="C78:C86"/>
    <mergeCell ref="B5:B65"/>
    <mergeCell ref="B87:B106"/>
    <mergeCell ref="C87:C106"/>
    <mergeCell ref="F87:F90"/>
    <mergeCell ref="F91:F94"/>
    <mergeCell ref="F95:F98"/>
    <mergeCell ref="F99:F102"/>
    <mergeCell ref="F103:F106"/>
    <mergeCell ref="B125:B128"/>
    <mergeCell ref="F125:F128"/>
    <mergeCell ref="B107:B120"/>
    <mergeCell ref="C107:C110"/>
    <mergeCell ref="F107:F110"/>
    <mergeCell ref="C111:C120"/>
    <mergeCell ref="F111:F120"/>
    <mergeCell ref="B121:B124"/>
    <mergeCell ref="C121:C12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2010-06-03T00:14:31Z</dcterms:created>
  <dcterms:modified xsi:type="dcterms:W3CDTF">2010-06-29T02:59:53Z</dcterms:modified>
  <cp:category/>
  <cp:version/>
  <cp:contentType/>
  <cp:contentStatus/>
</cp:coreProperties>
</file>